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filterPrivacy="1" defaultThemeVersion="124226"/>
  <xr:revisionPtr revIDLastSave="0" documentId="13_ncr:1_{D4CAE10C-F2F3-437D-A29F-965F0B15B48B}" xr6:coauthVersionLast="47" xr6:coauthVersionMax="47" xr10:uidLastSave="{00000000-0000-0000-0000-000000000000}"/>
  <bookViews>
    <workbookView xWindow="780" yWindow="780" windowWidth="24735" windowHeight="13650" firstSheet="1" activeTab="5" xr2:uid="{00000000-000D-0000-FFFF-FFFF00000000}"/>
  </bookViews>
  <sheets>
    <sheet name="Komentāri" sheetId="13" r:id="rId1"/>
    <sheet name="Papildu novirze" sheetId="8" r:id="rId2"/>
    <sheet name="Grafiks pēc papildu nov." sheetId="15" r:id="rId3"/>
    <sheet name="Standartizētā novirze" sheetId="9" r:id="rId4"/>
    <sheet name="Grafiks pēc standartizētās nov." sheetId="16" r:id="rId5"/>
    <sheet name="Dati" sheetId="12" r:id="rId6"/>
  </sheets>
  <definedNames>
    <definedName name="_xlnm._FilterDatabase" localSheetId="1" hidden="1">'Papildu novirze'!$A$1:$F$1</definedName>
    <definedName name="_xlnm._FilterDatabase" localSheetId="3" hidden="1">'Standartizētā novirze'!$A$1:$F$1</definedName>
    <definedName name="_xlnm.Print_Area" localSheetId="5">Dati!$A$1:$G$86</definedName>
    <definedName name="_xlnm.Print_Area" localSheetId="1">'Papildu novirze'!$A$1:$I$100</definedName>
    <definedName name="_xlnm.Print_Area" localSheetId="3">'Standartizētā novirze'!$A$1:$I$103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3" i="9" l="1"/>
  <c r="L4" i="9"/>
  <c r="L4" i="8"/>
  <c r="L3" i="8"/>
</calcChain>
</file>

<file path=xl/sharedStrings.xml><?xml version="1.0" encoding="utf-8"?>
<sst xmlns="http://schemas.openxmlformats.org/spreadsheetml/2006/main" count="33" uniqueCount="26">
  <si>
    <t>Kredīti/IKP attiecība, %</t>
  </si>
  <si>
    <t>Kredīti/IKP tendence, %</t>
  </si>
  <si>
    <t>Novirze no tendences, pp</t>
  </si>
  <si>
    <t>Periods</t>
  </si>
  <si>
    <t>Izmantotie dati:</t>
  </si>
  <si>
    <t>Slīdošā summa nominālajam IKP, milj. eiro</t>
  </si>
  <si>
    <t>Nominālais IKP, tūkst. eiro</t>
  </si>
  <si>
    <t>Kredīti - šaurā definicija, milj. eiro</t>
  </si>
  <si>
    <t>Kredīti - plašā definicija, milj. eiro</t>
  </si>
  <si>
    <t>Kvantitatīvā analīze ir jāapvieno ar ekspertu vērtējumiem PKR normas noteikšanā, uzsvaru liekot uz kvalitatīvo vērtējumu.</t>
  </si>
  <si>
    <t>Soļi PKR normas noteikšanā:</t>
  </si>
  <si>
    <t>PKR neierobežots (% no RSA)</t>
  </si>
  <si>
    <t>PKR etalonnorma (% no RSA)</t>
  </si>
  <si>
    <t>PKR Orientieris (% no RSA)</t>
  </si>
  <si>
    <t>PKR  neierobežotā etalonnorma (% no RSA)</t>
  </si>
  <si>
    <t>slīpuma koeficients</t>
  </si>
  <si>
    <t>brīvais loceklis</t>
  </si>
  <si>
    <t>Soļi PKR etalonnormas noteikšanā:</t>
  </si>
  <si>
    <t>Nepieciešamības gadījumā atbildīgā iestāde var noteikt arī augstāku PKR normu par 2.5% no RSA.</t>
  </si>
  <si>
    <t xml:space="preserve">Datus importē statistiskajā programmpaketē Eviews. Aprēķina kredītu un IKP attiecības ilgtermiņa tendenci (atbilstoši ESRK rekomendācijas pielikuma 1. daļas norādēm izmantojot vienpusējo Hodrika Preskota filtru ar gludinošo parametru lambda=400 000) un nosaka novirzi no tendences. Kreditēšanas un IKP novirze ir starpība starp kredītu un IKP attiecību un aprēķināto tendenci procentpunktos. Liela, pozitīva kreditēšanas un IKP novirze liecina, ka kreditēšana ir sasniegusi pārmērīgus apjomus attiecībā pret IKP un rada pastiprinātus riskus finanšu sistēmai. 
Pēdējā solī no kreditēšanas un IKP novirzes nosaka PKR etalonnormu. Ja kreditēšanas un IKP novirze pārsniedz 2 procentus, tad PKR etalonnorma lineāri (atbilstoši ESRK rekomendācijas pielikuma 2. daļas norādēm) pieaug no nulles līdz augšējai robežai 2.5% apmērā no riska svērto aktīvu apjoma, kad kreditēšanas un IKP novirze sasniedz 10 procentus. </t>
  </si>
  <si>
    <r>
      <rPr>
        <i/>
        <u/>
        <sz val="12"/>
        <color theme="1"/>
        <rFont val="Arial Narrow"/>
        <family val="2"/>
        <charset val="186"/>
      </rPr>
      <t>Kredīti - plašā definīcija, milj. eiro.</t>
    </r>
    <r>
      <rPr>
        <sz val="12"/>
        <color theme="1"/>
        <rFont val="Arial Narrow"/>
        <family val="2"/>
        <charset val="186"/>
      </rPr>
      <t xml:space="preserve"> Šie dati atbilst Bāzeles banku uzraudzības komitejas ieteiktajai plašajai kredītu definīcijai par nefinanšu sabiedrību, mājsaimniecību un mājsaimniecību apkalpojošo biedrību un nodibinājumu aizņēmumiem un emitētajiem parāda vērtspapīriem. Tie atspoguļo ne tikai privātā sektora saistības pret kredītiestādēm, bet arī aizņēmumus no nebanku finanšu institūcijām. No tās novērtē ESRK rekomendēto (rekomendācija ESRK/2014/1) </t>
    </r>
    <r>
      <rPr>
        <b/>
        <sz val="12"/>
        <color theme="1"/>
        <rFont val="Arial Narrow"/>
        <family val="2"/>
        <charset val="186"/>
      </rPr>
      <t xml:space="preserve">standartizēto kreditēšanas un IKP novirzi </t>
    </r>
    <r>
      <rPr>
        <sz val="12"/>
        <color theme="1"/>
        <rFont val="Arial Narrow"/>
        <family val="2"/>
        <charset val="186"/>
      </rPr>
      <t xml:space="preserve">pretcikliskās kapitāla rezerves (PKR) etalonnormas aprēķinam (B ieteikums 3. (a)). 
Ceturkšņa dati līdz 2000. gada beigām lineāri interpolēti no EUROSTAT pieejamajiem ikgadējiem datiem. No 2001. gada 1. ceturkšņa izmantoti ceturkšņa dati no Latvijas Bankas Finanšu kontu statistikas (par agrāku periodu šie dati nav pieejami). Kombinējot abus minētos datu avotus, analīzei iegūta garākā pieejamā laikrinda no 1995. gada beigām, lai atspoguļotu privātā sektora kreditēšanas attīstību un no tās izrietošo PKR etalonnormas apmēru. 
Pieļaujot, ka atšķirīgs kredītu un IKP novirzes aprēķins dotu labākus rezultātus, tiek aplūkota ESRK piedāvātā papildu kredītu un IKP novirze, kuras pamatā ir cits kredītu mērs (sk. </t>
    </r>
    <r>
      <rPr>
        <i/>
        <sz val="12"/>
        <color theme="1"/>
        <rFont val="Arial Narrow"/>
        <family val="2"/>
        <charset val="186"/>
      </rPr>
      <t>Kredīti - šaurā definīcija</t>
    </r>
    <r>
      <rPr>
        <sz val="12"/>
        <color theme="1"/>
        <rFont val="Arial Narrow"/>
        <family val="2"/>
        <charset val="186"/>
      </rPr>
      <t>).</t>
    </r>
  </si>
  <si>
    <r>
      <rPr>
        <i/>
        <u/>
        <sz val="12"/>
        <color theme="1"/>
        <rFont val="Arial Narrow"/>
        <family val="2"/>
        <charset val="186"/>
      </rPr>
      <t>Kredīti - šaurā definīcija, milj. eiro.</t>
    </r>
    <r>
      <rPr>
        <sz val="12"/>
        <color theme="1"/>
        <rFont val="Arial Narrow"/>
        <family val="2"/>
        <charset val="186"/>
      </rPr>
      <t xml:space="preserve">  Šī kredītu definīcija aptver kredītiestāžu izsniegtos kredītus nefinanšu sektoram un uzpirktos parāda vērtspapīrus - nefinanšu sabiedrību, mājsaimniecību un mājsaimniecību apkalpojošo biedrību un nodibinājumu saistības pret kredītiestādēm.  Datu avots ir Latvijas Bankas apkopotie monetāro finanšu iestāžu "Mēneša bilances pārskata" dati. PKR etalonnorma aprēķināta no cita Bāzeles banku uzraudzības komitejas piedāvātā kredītu mēra. Šī kredītu definīcija ir šaurāka par ESRK sākotnēji ieteikto, bet no tās aprēķinātā PKR etalonnorma sniedz pamatotākus rezultātus nekā izmantojot plašo kredītu definīciju. No šī mēra aprēķinātā kreditēšanas un IKP novirze saskaņā ar B ieteikuma 3 (c) punktu tiek saukta par </t>
    </r>
    <r>
      <rPr>
        <b/>
        <sz val="12"/>
        <color theme="1"/>
        <rFont val="Arial Narrow"/>
        <family val="2"/>
        <charset val="186"/>
      </rPr>
      <t>papildu kreditēšanas un IKP novirzi</t>
    </r>
    <r>
      <rPr>
        <sz val="12"/>
        <color theme="1"/>
        <rFont val="Arial Narrow"/>
        <family val="2"/>
        <charset val="186"/>
      </rPr>
      <t xml:space="preserve">. 
PKR etalonnormas aprēķinam izmantota laikrinda no 1999. gada sākuma. Izmantojot šādu sākuma punktu, vēsturiskā rezerves prasības noteikšanas simulācija vistuvāk atbilst ekspertu vērtējumiem par kreditēšanas ciklu (proti, PKR būtu bijusi jāiedarbina no 2003. gada 4. ceturkšņa līdz 2007.gada 4. ceturksnim). Salīdzinājumā ar plašo kredītu laikrindu šīs laikrindas dati ir stabilāki (tie netiek retrospektīvi koriģēti) un ir operatīvāk pieejami.
Saskaņā ar Rekomendāciju (B ieteikums 4.) par PKR orientieri tiek izvēlēta tā rezervju etalonnorma, kas vislabāk atspoguļo nacionālās ekonomikas īpatnības. Tādejādi </t>
    </r>
    <r>
      <rPr>
        <b/>
        <sz val="12"/>
        <color theme="1"/>
        <rFont val="Arial Narrow"/>
        <family val="2"/>
        <charset val="186"/>
      </rPr>
      <t>par PKR orientieri pieņem to PKR etalonnormu, kas aprēķināta no papildu novirzes.</t>
    </r>
  </si>
  <si>
    <r>
      <rPr>
        <i/>
        <u/>
        <sz val="12"/>
        <color theme="1"/>
        <rFont val="Arial Narrow"/>
        <family val="2"/>
        <charset val="186"/>
      </rPr>
      <t>Nominālais IKP, tūkst. eiro.</t>
    </r>
    <r>
      <rPr>
        <sz val="12"/>
        <color theme="1"/>
        <rFont val="Arial Narrow"/>
        <family val="2"/>
        <charset val="186"/>
      </rPr>
      <t xml:space="preserve"> CSP dati, pēdējais ieraksts laikrindā ir Latvijas Bankas prognoze.</t>
    </r>
  </si>
  <si>
    <t xml:space="preserve">Citu valstu pieredze liecina, ka ne vienmēr kā uz labu signālu var paļauties uz kreditēšanas un IKP novirzi no ilgtermiņa tendences. Tāpēc, lai novērtētu sistēmisko risku uzkrāšanos, jāņem vērā arī citi kvantitatīvie indikatori. ESRK rekomendācija iesaka izvēlēties indikatorus no sešām grupām, lai papildinātu kreditēšanas un IKP novirzes rādītāju. Visi rādītāji, kas izmantoti analīzē, regulāri ir jāaktualizē. Skatīt failu "Papildu raditajii FKTK.xlsx". </t>
  </si>
  <si>
    <t>Privāto nefinanšu sabiedrību saistības pret kredītiestādēm</t>
  </si>
  <si>
    <t xml:space="preserve">Mājsaimniecību un mājsaimniecības apkalpojošo bezpeļņas organizāciju saistības pret kredītiestādēm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</si>
</sst>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 #,##0.00_ ;_ * \-#,##0.00_ ;_ * &quot;-&quot;??_ ;_ @_ "/>
    <numFmt numFmtId="165" formatCode="_ * #,##0_ ;_ * \-#,##0_ ;_ * &quot;-&quot;??_ ;_ @_ "/>
    <numFmt numFmtId="166" formatCode="0.0"/>
    <numFmt numFmtId="167" formatCode="0.000"/>
    <numFmt numFmtId="168" formatCode="_ * #,##0.000000_ ;_ * \-#,##0.000000_ ;_ * &quot;-&quot;??_ ;_ @_ "/>
    <numFmt numFmtId="169" formatCode="mm\ yyyy"/>
    <numFmt numFmtId="170" formatCode="#,##0.0"/>
  </numFmts>
  <fonts count="32"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family val="2"/>
      <charset val="186"/>
    </font>
    <font>
      <b/>
      <sz val="10"/>
      <name val="Arial Narrow"/>
      <family val="2"/>
      <charset val="186"/>
    </font>
    <font>
      <sz val="10"/>
      <color theme="1"/>
      <name val="Arial Narrow"/>
      <family val="2"/>
      <charset val="186"/>
    </font>
    <font>
      <sz val="10"/>
      <name val="Arial"/>
      <family val="2"/>
      <charset val="186"/>
    </font>
    <font>
      <sz val="11"/>
      <color theme="1"/>
      <name val="Calibri"/>
      <family val="2"/>
      <scheme val="minor"/>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rgb="FFCCECFF"/>
        <bgColor indexed="64"/>
      </patternFill>
    </fill>
    <fill>
      <patternFill patternType="solid">
        <fgColor indexed="26"/>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7">
    <xf numFmtId="0" fontId="0" fillId="0" borderId="0"/>
    <xf numFmtId="0" fontId="7" fillId="0" borderId="0"/>
    <xf numFmtId="164" fontId="7" fillId="0" borderId="0" applyFont="0" applyFill="0" applyBorder="0" applyAlignment="0" applyProtection="0"/>
    <xf numFmtId="0" fontId="3" fillId="0" borderId="0"/>
    <xf numFmtId="164" fontId="3" fillId="0" borderId="0" applyFont="0" applyFill="0" applyBorder="0" applyAlignment="0" applyProtection="0"/>
    <xf numFmtId="0" fontId="9" fillId="0" borderId="0" applyNumberFormat="0" applyBorder="0" applyAlignment="0"/>
    <xf numFmtId="9" fontId="9" fillId="0" borderId="0" applyFont="0" applyFill="0" applyBorder="0" applyAlignment="0" applyProtection="0"/>
    <xf numFmtId="0" fontId="10" fillId="0" borderId="0"/>
    <xf numFmtId="0" fontId="2" fillId="0" borderId="0"/>
    <xf numFmtId="164" fontId="2" fillId="0" borderId="0" applyFont="0" applyFill="0" applyBorder="0" applyAlignment="0" applyProtection="0"/>
    <xf numFmtId="166" fontId="11" fillId="0" borderId="7" applyFill="0" applyBorder="0">
      <alignment vertical="center"/>
    </xf>
    <xf numFmtId="166" fontId="12" fillId="0" borderId="7" applyFill="0" applyBorder="0">
      <alignment vertical="center"/>
    </xf>
    <xf numFmtId="166" fontId="11" fillId="0" borderId="7" applyFill="0" applyBorder="0">
      <alignment vertical="center"/>
    </xf>
    <xf numFmtId="166" fontId="12" fillId="0" borderId="7" applyFill="0" applyBorder="0">
      <alignment vertical="center"/>
    </xf>
    <xf numFmtId="166" fontId="12" fillId="0" borderId="7" applyFill="0" applyBorder="0">
      <alignment vertical="center"/>
    </xf>
    <xf numFmtId="166" fontId="13" fillId="5" borderId="0" applyNumberFormat="0" applyFill="0" applyBorder="0">
      <alignment horizontal="right"/>
    </xf>
    <xf numFmtId="166" fontId="14" fillId="5" borderId="0" applyFill="0" applyBorder="0">
      <alignment horizontal="right"/>
    </xf>
    <xf numFmtId="166" fontId="15" fillId="0" borderId="7" applyFill="0" applyBorder="0">
      <alignment vertical="center"/>
    </xf>
    <xf numFmtId="0" fontId="16" fillId="0" borderId="0" applyNumberFormat="0" applyFill="0" applyBorder="0" applyAlignment="0" applyProtection="0">
      <alignment vertical="top"/>
      <protection locked="0"/>
    </xf>
    <xf numFmtId="0" fontId="17" fillId="0" borderId="0"/>
    <xf numFmtId="0" fontId="17" fillId="0" borderId="0"/>
    <xf numFmtId="0" fontId="18" fillId="0" borderId="0"/>
    <xf numFmtId="0" fontId="18" fillId="0" borderId="0"/>
    <xf numFmtId="9" fontId="18" fillId="0" borderId="0" applyFont="0" applyFill="0" applyBorder="0" applyAlignment="0" applyProtection="0"/>
    <xf numFmtId="164" fontId="24" fillId="0" borderId="0" applyFont="0" applyFill="0" applyBorder="0" applyAlignment="0" applyProtection="0"/>
    <xf numFmtId="0" fontId="1" fillId="0" borderId="0"/>
    <xf numFmtId="9" fontId="24" fillId="0" borderId="0" applyFont="0" applyFill="0" applyBorder="0" applyAlignment="0" applyProtection="0"/>
  </cellStyleXfs>
  <cellXfs count="57">
    <xf numFmtId="0" fontId="0" fillId="0" borderId="0" xfId="0"/>
    <xf numFmtId="0" fontId="5" fillId="0" borderId="0" xfId="1" applyFont="1" applyAlignment="1">
      <alignment wrapText="1"/>
    </xf>
    <xf numFmtId="0" fontId="5" fillId="0" borderId="0" xfId="1" applyFont="1"/>
    <xf numFmtId="0" fontId="6" fillId="0" borderId="1" xfId="1" applyFont="1" applyBorder="1" applyAlignment="1">
      <alignment wrapText="1"/>
    </xf>
    <xf numFmtId="0" fontId="6" fillId="0" borderId="4" xfId="1" applyFont="1" applyBorder="1"/>
    <xf numFmtId="0" fontId="8" fillId="2" borderId="0" xfId="1" applyFont="1" applyFill="1" applyAlignment="1">
      <alignment horizontal="center" vertical="center" wrapText="1"/>
    </xf>
    <xf numFmtId="0" fontId="5" fillId="0" borderId="0" xfId="1" applyFont="1" applyAlignment="1">
      <alignment horizontal="center"/>
    </xf>
    <xf numFmtId="2" fontId="5" fillId="0" borderId="0" xfId="1" applyNumberFormat="1" applyFont="1" applyAlignment="1">
      <alignment horizontal="center"/>
    </xf>
    <xf numFmtId="165" fontId="5" fillId="0" borderId="0" xfId="2" applyNumberFormat="1" applyFont="1" applyAlignment="1">
      <alignment horizontal="center" vertical="center"/>
    </xf>
    <xf numFmtId="0" fontId="6" fillId="2" borderId="0" xfId="3" applyFont="1" applyFill="1" applyAlignment="1">
      <alignment horizontal="center" vertical="center" wrapText="1"/>
    </xf>
    <xf numFmtId="0" fontId="8" fillId="2" borderId="0" xfId="3" applyFont="1" applyFill="1" applyAlignment="1">
      <alignment horizontal="center" vertical="center" wrapText="1"/>
    </xf>
    <xf numFmtId="0" fontId="4" fillId="0" borderId="0" xfId="3" applyFont="1" applyAlignment="1">
      <alignment wrapText="1"/>
    </xf>
    <xf numFmtId="0" fontId="4" fillId="0" borderId="0" xfId="3" applyFont="1"/>
    <xf numFmtId="0" fontId="6" fillId="0" borderId="4" xfId="3" applyFont="1" applyBorder="1"/>
    <xf numFmtId="0" fontId="6" fillId="0" borderId="6" xfId="3" applyFont="1" applyBorder="1"/>
    <xf numFmtId="165" fontId="4" fillId="3" borderId="0" xfId="4" applyNumberFormat="1" applyFont="1" applyFill="1" applyAlignment="1">
      <alignment horizontal="center" vertical="center"/>
    </xf>
    <xf numFmtId="165" fontId="4" fillId="0" borderId="0" xfId="4" applyNumberFormat="1" applyFont="1" applyAlignment="1">
      <alignment horizontal="center" vertical="center"/>
    </xf>
    <xf numFmtId="0" fontId="4" fillId="0" borderId="0" xfId="3" applyFont="1" applyAlignment="1">
      <alignment horizontal="center"/>
    </xf>
    <xf numFmtId="0" fontId="4" fillId="0" borderId="0" xfId="0" applyFont="1"/>
    <xf numFmtId="167" fontId="6" fillId="0" borderId="2" xfId="1" applyNumberFormat="1" applyFont="1" applyBorder="1" applyAlignment="1">
      <alignment wrapText="1"/>
    </xf>
    <xf numFmtId="167" fontId="6" fillId="0" borderId="5" xfId="1" applyNumberFormat="1" applyFont="1" applyBorder="1"/>
    <xf numFmtId="2" fontId="5" fillId="0" borderId="0" xfId="2" applyNumberFormat="1" applyFont="1" applyAlignment="1">
      <alignment horizontal="center" vertical="center"/>
    </xf>
    <xf numFmtId="164" fontId="4" fillId="3" borderId="0" xfId="24" applyFont="1" applyFill="1" applyAlignment="1">
      <alignment horizontal="center" vertical="center"/>
    </xf>
    <xf numFmtId="2" fontId="4" fillId="0" borderId="0" xfId="24" applyNumberFormat="1" applyFont="1" applyAlignment="1">
      <alignment horizontal="center" vertical="center"/>
    </xf>
    <xf numFmtId="164" fontId="4" fillId="0" borderId="0" xfId="24" applyFont="1" applyAlignment="1">
      <alignment horizontal="center"/>
    </xf>
    <xf numFmtId="0" fontId="6" fillId="0" borderId="1" xfId="3" applyFont="1" applyBorder="1"/>
    <xf numFmtId="0" fontId="6" fillId="0" borderId="3" xfId="3" applyFont="1" applyBorder="1"/>
    <xf numFmtId="167" fontId="6" fillId="0" borderId="2" xfId="3" applyNumberFormat="1" applyFont="1" applyBorder="1" applyAlignment="1">
      <alignment horizontal="center" vertical="center"/>
    </xf>
    <xf numFmtId="167" fontId="6" fillId="0" borderId="5" xfId="3" applyNumberFormat="1" applyFont="1" applyBorder="1" applyAlignment="1">
      <alignment horizontal="center" vertical="center"/>
    </xf>
    <xf numFmtId="0" fontId="25" fillId="0" borderId="0" xfId="1" applyFont="1" applyAlignment="1">
      <alignment horizontal="left"/>
    </xf>
    <xf numFmtId="0" fontId="26" fillId="0" borderId="0" xfId="3" applyFont="1" applyAlignment="1">
      <alignment horizontal="left"/>
    </xf>
    <xf numFmtId="165" fontId="4" fillId="0" borderId="0" xfId="2" applyNumberFormat="1" applyFont="1" applyAlignment="1">
      <alignment horizontal="center" vertical="center"/>
    </xf>
    <xf numFmtId="168" fontId="4" fillId="0" borderId="0" xfId="3" applyNumberFormat="1" applyFont="1"/>
    <xf numFmtId="3" fontId="4" fillId="0" borderId="0" xfId="1" applyNumberFormat="1" applyFont="1"/>
    <xf numFmtId="169" fontId="27" fillId="0" borderId="0" xfId="0" applyNumberFormat="1" applyFont="1" applyAlignment="1">
      <alignment horizontal="center"/>
    </xf>
    <xf numFmtId="3" fontId="28" fillId="4" borderId="0" xfId="8" applyNumberFormat="1" applyFont="1" applyFill="1" applyAlignment="1">
      <alignment horizontal="center" vertical="center" wrapText="1"/>
    </xf>
    <xf numFmtId="0" fontId="29" fillId="0" borderId="0" xfId="8" applyFont="1"/>
    <xf numFmtId="169" fontId="30" fillId="0" borderId="0" xfId="0" applyNumberFormat="1" applyFont="1" applyAlignment="1">
      <alignment horizontal="center"/>
    </xf>
    <xf numFmtId="1" fontId="29" fillId="0" borderId="0" xfId="8" applyNumberFormat="1" applyFont="1"/>
    <xf numFmtId="3" fontId="29" fillId="0" borderId="0" xfId="8" applyNumberFormat="1" applyFont="1" applyAlignment="1">
      <alignment horizontal="center" vertical="center"/>
    </xf>
    <xf numFmtId="3" fontId="29" fillId="0" borderId="0" xfId="0" applyNumberFormat="1" applyFont="1" applyAlignment="1">
      <alignment horizontal="center" vertical="center"/>
    </xf>
    <xf numFmtId="3" fontId="31" fillId="0" borderId="0" xfId="0" applyNumberFormat="1" applyFont="1"/>
    <xf numFmtId="3" fontId="29" fillId="0" borderId="0" xfId="7" applyNumberFormat="1" applyFont="1" applyAlignment="1">
      <alignment horizontal="center" vertical="center"/>
    </xf>
    <xf numFmtId="1" fontId="29" fillId="0" borderId="0" xfId="0" applyNumberFormat="1" applyFont="1" applyAlignment="1">
      <alignment horizontal="center" vertical="center"/>
    </xf>
    <xf numFmtId="170" fontId="4" fillId="0" borderId="0" xfId="1" applyNumberFormat="1" applyFont="1"/>
    <xf numFmtId="1" fontId="0" fillId="0" borderId="0" xfId="0" applyNumberFormat="1"/>
    <xf numFmtId="9" fontId="0" fillId="0" borderId="0" xfId="26" applyFont="1"/>
    <xf numFmtId="4" fontId="4" fillId="0" borderId="0" xfId="1" applyNumberFormat="1" applyFont="1"/>
    <xf numFmtId="170" fontId="5" fillId="0" borderId="0" xfId="1" applyNumberFormat="1" applyFont="1"/>
    <xf numFmtId="0" fontId="21" fillId="0" borderId="0" xfId="0" applyFont="1" applyAlignment="1">
      <alignment horizontal="left"/>
    </xf>
    <xf numFmtId="0" fontId="20" fillId="0" borderId="0" xfId="0" applyFont="1" applyAlignment="1">
      <alignment horizontal="left"/>
    </xf>
    <xf numFmtId="0" fontId="19" fillId="0" borderId="0" xfId="0" applyFont="1"/>
    <xf numFmtId="0" fontId="20" fillId="0" borderId="0" xfId="0" applyFont="1"/>
    <xf numFmtId="0" fontId="19" fillId="0" borderId="0" xfId="0" applyFont="1" applyAlignment="1">
      <alignment horizontal="left"/>
    </xf>
    <xf numFmtId="0" fontId="21" fillId="0" borderId="0" xfId="0" applyFont="1" applyAlignment="1">
      <alignment horizontal="left" vertical="center" wrapText="1"/>
    </xf>
    <xf numFmtId="0" fontId="20" fillId="0" borderId="0" xfId="0" applyFont="1" applyAlignment="1">
      <alignment horizontal="left" vertical="center" wrapText="1"/>
    </xf>
    <xf numFmtId="0" fontId="20" fillId="0" borderId="0" xfId="0" applyFont="1" applyAlignment="1">
      <alignment wrapText="1"/>
    </xf>
  </cellXfs>
  <cellStyles count="27">
    <cellStyle name="Actual - Formula" xfId="10" xr:uid="{00000000-0005-0000-0000-000000000000}"/>
    <cellStyle name="Actual - Formula 2" xfId="11" xr:uid="{00000000-0005-0000-0000-000001000000}"/>
    <cellStyle name="Actual - Formula 2 2" xfId="12" xr:uid="{00000000-0005-0000-0000-000002000000}"/>
    <cellStyle name="Actual - Input" xfId="13" xr:uid="{00000000-0005-0000-0000-000003000000}"/>
    <cellStyle name="Actual - SA" xfId="14" xr:uid="{00000000-0005-0000-0000-000004000000}"/>
    <cellStyle name="Actual data" xfId="15" xr:uid="{00000000-0005-0000-0000-000005000000}"/>
    <cellStyle name="Comma" xfId="24" builtinId="3"/>
    <cellStyle name="Comma 2" xfId="2" xr:uid="{00000000-0005-0000-0000-000007000000}"/>
    <cellStyle name="Comma 2 2" xfId="4" xr:uid="{00000000-0005-0000-0000-000008000000}"/>
    <cellStyle name="Comma 3" xfId="9" xr:uid="{00000000-0005-0000-0000-000009000000}"/>
    <cellStyle name="Forecast" xfId="16" xr:uid="{00000000-0005-0000-0000-00000A000000}"/>
    <cellStyle name="Forecast - Input" xfId="17" xr:uid="{00000000-0005-0000-0000-00000B000000}"/>
    <cellStyle name="Hyperlink 2" xfId="18" xr:uid="{00000000-0005-0000-0000-00000C000000}"/>
    <cellStyle name="Normal" xfId="0" builtinId="0"/>
    <cellStyle name="Normal 2" xfId="1" xr:uid="{00000000-0005-0000-0000-00000E000000}"/>
    <cellStyle name="Normal 2 2" xfId="3" xr:uid="{00000000-0005-0000-0000-00000F000000}"/>
    <cellStyle name="Normal 2 3" xfId="19" xr:uid="{00000000-0005-0000-0000-000010000000}"/>
    <cellStyle name="Normal 3" xfId="5" xr:uid="{00000000-0005-0000-0000-000011000000}"/>
    <cellStyle name="Normal 3 2" xfId="20" xr:uid="{00000000-0005-0000-0000-000012000000}"/>
    <cellStyle name="Normal 4" xfId="7" xr:uid="{00000000-0005-0000-0000-000013000000}"/>
    <cellStyle name="Normal 5" xfId="8" xr:uid="{00000000-0005-0000-0000-000014000000}"/>
    <cellStyle name="Normal 6" xfId="21" xr:uid="{00000000-0005-0000-0000-000015000000}"/>
    <cellStyle name="Normal 7" xfId="25" xr:uid="{00000000-0005-0000-0000-000016000000}"/>
    <cellStyle name="Parastais 2" xfId="22" xr:uid="{00000000-0005-0000-0000-000017000000}"/>
    <cellStyle name="Percent" xfId="26" builtinId="5"/>
    <cellStyle name="Percent 2" xfId="6" xr:uid="{00000000-0005-0000-0000-000018000000}"/>
    <cellStyle name="Percent 3" xfId="23" xr:uid="{00000000-0005-0000-0000-000019000000}"/>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912539591711729E-2"/>
          <c:y val="0.1233149853133562"/>
          <c:w val="0.87769395104682446"/>
          <c:h val="0.56818512002095956"/>
        </c:manualLayout>
      </c:layout>
      <c:barChart>
        <c:barDir val="col"/>
        <c:grouping val="clustered"/>
        <c:varyColors val="0"/>
        <c:ser>
          <c:idx val="4"/>
          <c:order val="3"/>
          <c:tx>
            <c:v>PKR Orientieris, % no RSA (labā ass)</c:v>
          </c:tx>
          <c:spPr>
            <a:solidFill>
              <a:schemeClr val="accent2">
                <a:lumMod val="40000"/>
                <a:lumOff val="60000"/>
              </a:schemeClr>
            </a:solidFill>
            <a:ln>
              <a:noFill/>
            </a:ln>
          </c:spPr>
          <c:invertIfNegative val="0"/>
          <c:cat>
            <c:numRef>
              <c:f>'Papildu novirze'!$A$3:$A$100</c:f>
              <c:numCache>
                <c:formatCode>mm\ yyyy</c:formatCode>
                <c:ptCount val="98"/>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pt idx="94">
                  <c:v>44104</c:v>
                </c:pt>
                <c:pt idx="95">
                  <c:v>44196</c:v>
                </c:pt>
                <c:pt idx="96">
                  <c:v>44286</c:v>
                </c:pt>
                <c:pt idx="97">
                  <c:v>44377</c:v>
                </c:pt>
              </c:numCache>
            </c:numRef>
          </c:cat>
          <c:val>
            <c:numRef>
              <c:f>'Papildu novirze'!$F$3:$F$100</c:f>
              <c:numCache>
                <c:formatCode>_ * #,##0_ ;_ * \-#,##0_ ;_ * "-"??_ ;_ @_ </c:formatCode>
                <c:ptCount val="98"/>
                <c:pt idx="12" formatCode="0.00">
                  <c:v>0</c:v>
                </c:pt>
                <c:pt idx="13" formatCode="0.00">
                  <c:v>0</c:v>
                </c:pt>
                <c:pt idx="14" formatCode="0.00">
                  <c:v>0</c:v>
                </c:pt>
                <c:pt idx="15" formatCode="0.00">
                  <c:v>0</c:v>
                </c:pt>
                <c:pt idx="16" formatCode="0.00">
                  <c:v>0</c:v>
                </c:pt>
                <c:pt idx="17" formatCode="0.00">
                  <c:v>0</c:v>
                </c:pt>
                <c:pt idx="18" formatCode="0.00">
                  <c:v>0</c:v>
                </c:pt>
                <c:pt idx="19" formatCode="0.00">
                  <c:v>0</c:v>
                </c:pt>
                <c:pt idx="20" formatCode="0.00">
                  <c:v>0</c:v>
                </c:pt>
                <c:pt idx="21" formatCode="0.00">
                  <c:v>0</c:v>
                </c:pt>
                <c:pt idx="22" formatCode="0.00">
                  <c:v>0</c:v>
                </c:pt>
                <c:pt idx="23" formatCode="0.00">
                  <c:v>0</c:v>
                </c:pt>
                <c:pt idx="24" formatCode="0.00">
                  <c:v>0</c:v>
                </c:pt>
                <c:pt idx="25" formatCode="0.00">
                  <c:v>0</c:v>
                </c:pt>
                <c:pt idx="26" formatCode="0.00">
                  <c:v>0</c:v>
                </c:pt>
                <c:pt idx="27" formatCode="0.00">
                  <c:v>0.23140037524165002</c:v>
                </c:pt>
                <c:pt idx="28" formatCode="0.00">
                  <c:v>0.39801519995303436</c:v>
                </c:pt>
                <c:pt idx="29" formatCode="0.00">
                  <c:v>0.5985827489153126</c:v>
                </c:pt>
                <c:pt idx="30" formatCode="0.00">
                  <c:v>0.82322731645801861</c:v>
                </c:pt>
                <c:pt idx="31" formatCode="0.00">
                  <c:v>0.85991515996670631</c:v>
                </c:pt>
                <c:pt idx="32" formatCode="0.00">
                  <c:v>0.9880966575492125</c:v>
                </c:pt>
                <c:pt idx="33" formatCode="0.00">
                  <c:v>1.3691392867078156</c:v>
                </c:pt>
                <c:pt idx="34" formatCode="0.00">
                  <c:v>1.646628831893894</c:v>
                </c:pt>
                <c:pt idx="35" formatCode="0.00">
                  <c:v>2.0463515513887032</c:v>
                </c:pt>
                <c:pt idx="36" formatCode="0.00">
                  <c:v>2.0419540682025286</c:v>
                </c:pt>
                <c:pt idx="37" formatCode="0.00">
                  <c:v>2.4753690492541125</c:v>
                </c:pt>
                <c:pt idx="38" formatCode="0.00">
                  <c:v>2.5</c:v>
                </c:pt>
                <c:pt idx="39" formatCode="0.00">
                  <c:v>2.5</c:v>
                </c:pt>
                <c:pt idx="40" formatCode="0.00">
                  <c:v>2.5</c:v>
                </c:pt>
                <c:pt idx="41" formatCode="0.00">
                  <c:v>2.3494223643595848</c:v>
                </c:pt>
                <c:pt idx="42" formatCode="0.00">
                  <c:v>1.4825766851650157</c:v>
                </c:pt>
                <c:pt idx="43" formatCode="0.00">
                  <c:v>0.54337441999606573</c:v>
                </c:pt>
                <c:pt idx="44" formatCode="0.00">
                  <c:v>0</c:v>
                </c:pt>
                <c:pt idx="45" formatCode="0.00">
                  <c:v>0</c:v>
                </c:pt>
                <c:pt idx="46" formatCode="0.00">
                  <c:v>0</c:v>
                </c:pt>
                <c:pt idx="47" formatCode="0.00">
                  <c:v>0</c:v>
                </c:pt>
                <c:pt idx="48" formatCode="0.00">
                  <c:v>0</c:v>
                </c:pt>
                <c:pt idx="49" formatCode="0.00">
                  <c:v>0</c:v>
                </c:pt>
                <c:pt idx="50" formatCode="0.00">
                  <c:v>0.56415772159023447</c:v>
                </c:pt>
                <c:pt idx="51" formatCode="0.00">
                  <c:v>1.1586917259282312</c:v>
                </c:pt>
                <c:pt idx="52" formatCode="0.00">
                  <c:v>0.92528298204619386</c:v>
                </c:pt>
                <c:pt idx="53" formatCode="0.00">
                  <c:v>0.40751867381486573</c:v>
                </c:pt>
                <c:pt idx="54" formatCode="0.00">
                  <c:v>0</c:v>
                </c:pt>
                <c:pt idx="55" formatCode="0.00">
                  <c:v>0</c:v>
                </c:pt>
                <c:pt idx="56" formatCode="0.00">
                  <c:v>0</c:v>
                </c:pt>
                <c:pt idx="57" formatCode="0.00">
                  <c:v>0</c:v>
                </c:pt>
                <c:pt idx="58" formatCode="0.00">
                  <c:v>0</c:v>
                </c:pt>
                <c:pt idx="59" formatCode="0.00">
                  <c:v>0</c:v>
                </c:pt>
                <c:pt idx="60" formatCode="0.00">
                  <c:v>0</c:v>
                </c:pt>
                <c:pt idx="61" formatCode="0.00">
                  <c:v>0</c:v>
                </c:pt>
                <c:pt idx="62" formatCode="0.00">
                  <c:v>0</c:v>
                </c:pt>
                <c:pt idx="63" formatCode="0.00">
                  <c:v>0</c:v>
                </c:pt>
                <c:pt idx="64" formatCode="0.00">
                  <c:v>0</c:v>
                </c:pt>
                <c:pt idx="65" formatCode="0.00">
                  <c:v>0</c:v>
                </c:pt>
                <c:pt idx="66" formatCode="0.00">
                  <c:v>0</c:v>
                </c:pt>
                <c:pt idx="67" formatCode="0.00">
                  <c:v>0</c:v>
                </c:pt>
                <c:pt idx="68" formatCode="0.00">
                  <c:v>0</c:v>
                </c:pt>
                <c:pt idx="69" formatCode="0.00">
                  <c:v>0</c:v>
                </c:pt>
                <c:pt idx="70" formatCode="0.00">
                  <c:v>0</c:v>
                </c:pt>
                <c:pt idx="71" formatCode="0.00">
                  <c:v>0</c:v>
                </c:pt>
                <c:pt idx="72" formatCode="0.00">
                  <c:v>0</c:v>
                </c:pt>
                <c:pt idx="73" formatCode="0.00">
                  <c:v>0</c:v>
                </c:pt>
                <c:pt idx="74" formatCode="0.00">
                  <c:v>0</c:v>
                </c:pt>
                <c:pt idx="75" formatCode="0.00">
                  <c:v>0</c:v>
                </c:pt>
                <c:pt idx="76" formatCode="0.00">
                  <c:v>0</c:v>
                </c:pt>
                <c:pt idx="77" formatCode="0.00">
                  <c:v>0</c:v>
                </c:pt>
                <c:pt idx="78" formatCode="0.00">
                  <c:v>0</c:v>
                </c:pt>
                <c:pt idx="79" formatCode="0.00">
                  <c:v>0</c:v>
                </c:pt>
                <c:pt idx="80" formatCode="0.00">
                  <c:v>0</c:v>
                </c:pt>
                <c:pt idx="81" formatCode="0.00">
                  <c:v>0</c:v>
                </c:pt>
                <c:pt idx="82" formatCode="0.00">
                  <c:v>0</c:v>
                </c:pt>
                <c:pt idx="83" formatCode="0.00">
                  <c:v>0</c:v>
                </c:pt>
                <c:pt idx="84" formatCode="0.00">
                  <c:v>0</c:v>
                </c:pt>
                <c:pt idx="85" formatCode="0.00">
                  <c:v>0</c:v>
                </c:pt>
                <c:pt idx="86" formatCode="0.00">
                  <c:v>0</c:v>
                </c:pt>
                <c:pt idx="87" formatCode="0.00">
                  <c:v>0</c:v>
                </c:pt>
                <c:pt idx="88" formatCode="0.00">
                  <c:v>0</c:v>
                </c:pt>
                <c:pt idx="89" formatCode="0.00">
                  <c:v>0</c:v>
                </c:pt>
                <c:pt idx="90" formatCode="0.00">
                  <c:v>0</c:v>
                </c:pt>
                <c:pt idx="91" formatCode="0.00">
                  <c:v>0</c:v>
                </c:pt>
                <c:pt idx="92" formatCode="0.00">
                  <c:v>0</c:v>
                </c:pt>
                <c:pt idx="93" formatCode="0.00">
                  <c:v>0</c:v>
                </c:pt>
                <c:pt idx="94" formatCode="0.00">
                  <c:v>0</c:v>
                </c:pt>
                <c:pt idx="95" formatCode="0.00">
                  <c:v>0</c:v>
                </c:pt>
                <c:pt idx="96" formatCode="0.00">
                  <c:v>0</c:v>
                </c:pt>
                <c:pt idx="97" formatCode="0.00">
                  <c:v>0</c:v>
                </c:pt>
              </c:numCache>
            </c:numRef>
          </c:val>
          <c:extLst>
            <c:ext xmlns:c16="http://schemas.microsoft.com/office/drawing/2014/chart" uri="{C3380CC4-5D6E-409C-BE32-E72D297353CC}">
              <c16:uniqueId val="{00000000-A514-41F4-99A7-4BB0EAB3BE85}"/>
            </c:ext>
          </c:extLst>
        </c:ser>
        <c:dLbls>
          <c:showLegendKey val="0"/>
          <c:showVal val="0"/>
          <c:showCatName val="0"/>
          <c:showSerName val="0"/>
          <c:showPercent val="0"/>
          <c:showBubbleSize val="0"/>
        </c:dLbls>
        <c:gapWidth val="0"/>
        <c:axId val="761871112"/>
        <c:axId val="761872424"/>
      </c:barChart>
      <c:lineChart>
        <c:grouping val="standard"/>
        <c:varyColors val="0"/>
        <c:ser>
          <c:idx val="0"/>
          <c:order val="0"/>
          <c:tx>
            <c:strRef>
              <c:f>'Papildu novirze'!$B$1</c:f>
              <c:strCache>
                <c:ptCount val="1"/>
                <c:pt idx="0">
                  <c:v>Kredīti/IKP attiecība, %</c:v>
                </c:pt>
              </c:strCache>
            </c:strRef>
          </c:tx>
          <c:spPr>
            <a:ln w="38100">
              <a:solidFill>
                <a:srgbClr val="002060"/>
              </a:solidFill>
            </a:ln>
          </c:spPr>
          <c:marker>
            <c:symbol val="none"/>
          </c:marker>
          <c:cat>
            <c:numRef>
              <c:f>'Papildu novirze'!$A$3:$A$100</c:f>
              <c:numCache>
                <c:formatCode>mm\ yyyy</c:formatCode>
                <c:ptCount val="98"/>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pt idx="94">
                  <c:v>44104</c:v>
                </c:pt>
                <c:pt idx="95">
                  <c:v>44196</c:v>
                </c:pt>
                <c:pt idx="96">
                  <c:v>44286</c:v>
                </c:pt>
                <c:pt idx="97">
                  <c:v>44377</c:v>
                </c:pt>
              </c:numCache>
            </c:numRef>
          </c:cat>
          <c:val>
            <c:numRef>
              <c:f>'Papildu novirze'!$B$3:$B$100</c:f>
              <c:numCache>
                <c:formatCode>_ * #,##0_ ;_ * \-#,##0_ ;_ * "-"??_ ;_ @_ </c:formatCode>
                <c:ptCount val="98"/>
                <c:pt idx="0">
                  <c:v>6.1990109229118042</c:v>
                </c:pt>
                <c:pt idx="1">
                  <c:v>6.7136105859417858</c:v>
                </c:pt>
                <c:pt idx="2">
                  <c:v>7.7116079911990836</c:v>
                </c:pt>
                <c:pt idx="3">
                  <c:v>8.7299444244569155</c:v>
                </c:pt>
                <c:pt idx="4">
                  <c:v>9.9211257858857032</c:v>
                </c:pt>
                <c:pt idx="5">
                  <c:v>11.262297693800253</c:v>
                </c:pt>
                <c:pt idx="6">
                  <c:v>12.418648620263387</c:v>
                </c:pt>
                <c:pt idx="7">
                  <c:v>12.376759393208598</c:v>
                </c:pt>
                <c:pt idx="8">
                  <c:v>12.733056188782401</c:v>
                </c:pt>
                <c:pt idx="9">
                  <c:v>12.7288530199836</c:v>
                </c:pt>
                <c:pt idx="10">
                  <c:v>12.9911441091966</c:v>
                </c:pt>
                <c:pt idx="11">
                  <c:v>13.6983332484792</c:v>
                </c:pt>
                <c:pt idx="12">
                  <c:v>14.262731563125</c:v>
                </c:pt>
                <c:pt idx="13">
                  <c:v>14.4528921678294</c:v>
                </c:pt>
                <c:pt idx="14">
                  <c:v>15.241856373264</c:v>
                </c:pt>
                <c:pt idx="15">
                  <c:v>16.583426411226199</c:v>
                </c:pt>
                <c:pt idx="16">
                  <c:v>17.7740635223279</c:v>
                </c:pt>
                <c:pt idx="17">
                  <c:v>18.503920064465099</c:v>
                </c:pt>
                <c:pt idx="18">
                  <c:v>19.544899288877101</c:v>
                </c:pt>
                <c:pt idx="19">
                  <c:v>20.777292409206702</c:v>
                </c:pt>
                <c:pt idx="20">
                  <c:v>21.6683318489759</c:v>
                </c:pt>
                <c:pt idx="21">
                  <c:v>22.2500492676226</c:v>
                </c:pt>
                <c:pt idx="22">
                  <c:v>23.548585317599802</c:v>
                </c:pt>
                <c:pt idx="23">
                  <c:v>25.278542434945301</c:v>
                </c:pt>
                <c:pt idx="24">
                  <c:v>26.7187351165006</c:v>
                </c:pt>
                <c:pt idx="25">
                  <c:v>28.210817867322699</c:v>
                </c:pt>
                <c:pt idx="26">
                  <c:v>29.905848301443001</c:v>
                </c:pt>
                <c:pt idx="27">
                  <c:v>32.343935024757897</c:v>
                </c:pt>
                <c:pt idx="28">
                  <c:v>34.599600041724599</c:v>
                </c:pt>
                <c:pt idx="29">
                  <c:v>37.111425414113697</c:v>
                </c:pt>
                <c:pt idx="30">
                  <c:v>39.857937024112097</c:v>
                </c:pt>
                <c:pt idx="31">
                  <c:v>42.043696481053701</c:v>
                </c:pt>
                <c:pt idx="32">
                  <c:v>44.613042727111399</c:v>
                </c:pt>
                <c:pt idx="33">
                  <c:v>48.217305409251402</c:v>
                </c:pt>
                <c:pt idx="34">
                  <c:v>51.656035460995099</c:v>
                </c:pt>
                <c:pt idx="35">
                  <c:v>55.708933493449003</c:v>
                </c:pt>
                <c:pt idx="36">
                  <c:v>58.490579745276499</c:v>
                </c:pt>
                <c:pt idx="37">
                  <c:v>62.898311231593702</c:v>
                </c:pt>
                <c:pt idx="38">
                  <c:v>67.578677217322706</c:v>
                </c:pt>
                <c:pt idx="39">
                  <c:v>72.574263166213697</c:v>
                </c:pt>
                <c:pt idx="40">
                  <c:v>74.524331841075295</c:v>
                </c:pt>
                <c:pt idx="41">
                  <c:v>75.651277569998101</c:v>
                </c:pt>
                <c:pt idx="42">
                  <c:v>75.652335558555293</c:v>
                </c:pt>
                <c:pt idx="43">
                  <c:v>75.072743982145795</c:v>
                </c:pt>
                <c:pt idx="44">
                  <c:v>74.862346604314894</c:v>
                </c:pt>
                <c:pt idx="45">
                  <c:v>75.7112809938304</c:v>
                </c:pt>
                <c:pt idx="46">
                  <c:v>76.932752400926205</c:v>
                </c:pt>
                <c:pt idx="47">
                  <c:v>77.315012365071993</c:v>
                </c:pt>
                <c:pt idx="48">
                  <c:v>80.018479235419207</c:v>
                </c:pt>
                <c:pt idx="49">
                  <c:v>83.937737864600194</c:v>
                </c:pt>
                <c:pt idx="50">
                  <c:v>89.367456924593</c:v>
                </c:pt>
                <c:pt idx="51">
                  <c:v>93.836520017926702</c:v>
                </c:pt>
                <c:pt idx="52">
                  <c:v>95.592531915265297</c:v>
                </c:pt>
                <c:pt idx="53">
                  <c:v>96.289406334200095</c:v>
                </c:pt>
                <c:pt idx="54">
                  <c:v>94.912904043151002</c:v>
                </c:pt>
                <c:pt idx="55">
                  <c:v>90.828012410101707</c:v>
                </c:pt>
                <c:pt idx="56">
                  <c:v>86.922231003766996</c:v>
                </c:pt>
                <c:pt idx="57">
                  <c:v>82.574412883072199</c:v>
                </c:pt>
                <c:pt idx="58">
                  <c:v>79.277557359605396</c:v>
                </c:pt>
                <c:pt idx="59">
                  <c:v>74.073675341179793</c:v>
                </c:pt>
                <c:pt idx="60">
                  <c:v>68.127516587750705</c:v>
                </c:pt>
                <c:pt idx="61">
                  <c:v>64.495343553710896</c:v>
                </c:pt>
                <c:pt idx="62">
                  <c:v>63.099705119952702</c:v>
                </c:pt>
                <c:pt idx="63">
                  <c:v>60.5129765002537</c:v>
                </c:pt>
                <c:pt idx="64">
                  <c:v>59.123445041171003</c:v>
                </c:pt>
                <c:pt idx="65">
                  <c:v>57.110074227084901</c:v>
                </c:pt>
                <c:pt idx="66">
                  <c:v>55.6289822744343</c:v>
                </c:pt>
                <c:pt idx="67">
                  <c:v>54.152453070510099</c:v>
                </c:pt>
                <c:pt idx="68">
                  <c:v>51.187912796567801</c:v>
                </c:pt>
                <c:pt idx="69">
                  <c:v>49.990285079059099</c:v>
                </c:pt>
                <c:pt idx="70">
                  <c:v>49.562289315265197</c:v>
                </c:pt>
                <c:pt idx="71">
                  <c:v>47.951700332846201</c:v>
                </c:pt>
                <c:pt idx="72">
                  <c:v>47.278567688829497</c:v>
                </c:pt>
                <c:pt idx="73">
                  <c:v>46.372519716688799</c:v>
                </c:pt>
                <c:pt idx="74">
                  <c:v>45.715256755104797</c:v>
                </c:pt>
                <c:pt idx="75">
                  <c:v>44.551206504099703</c:v>
                </c:pt>
                <c:pt idx="76">
                  <c:v>43.551345339358001</c:v>
                </c:pt>
                <c:pt idx="77">
                  <c:v>43.989648600923999</c:v>
                </c:pt>
                <c:pt idx="78">
                  <c:v>43.934231442700998</c:v>
                </c:pt>
                <c:pt idx="79">
                  <c:v>43.355400868357798</c:v>
                </c:pt>
                <c:pt idx="80">
                  <c:v>42.946040096658201</c:v>
                </c:pt>
                <c:pt idx="81">
                  <c:v>42.031237248760597</c:v>
                </c:pt>
                <c:pt idx="82">
                  <c:v>40.342565882720201</c:v>
                </c:pt>
                <c:pt idx="83">
                  <c:v>39.463777276731797</c:v>
                </c:pt>
                <c:pt idx="84">
                  <c:v>38.795603356175903</c:v>
                </c:pt>
                <c:pt idx="85">
                  <c:v>37.700563055548898</c:v>
                </c:pt>
                <c:pt idx="86">
                  <c:v>35.097953044004399</c:v>
                </c:pt>
                <c:pt idx="87">
                  <c:v>34.013307924656303</c:v>
                </c:pt>
                <c:pt idx="88">
                  <c:v>33.552387450270302</c:v>
                </c:pt>
                <c:pt idx="89">
                  <c:v>33.264887057976097</c:v>
                </c:pt>
                <c:pt idx="90">
                  <c:v>33.073502718065498</c:v>
                </c:pt>
                <c:pt idx="91">
                  <c:v>31.846292152464201</c:v>
                </c:pt>
                <c:pt idx="92">
                  <c:v>31.466358972345802</c:v>
                </c:pt>
                <c:pt idx="93">
                  <c:v>31.8003384530749</c:v>
                </c:pt>
                <c:pt idx="94">
                  <c:v>32.085102276609398</c:v>
                </c:pt>
                <c:pt idx="95">
                  <c:v>31.661373834270901</c:v>
                </c:pt>
                <c:pt idx="96">
                  <c:v>31.980119004401502</c:v>
                </c:pt>
                <c:pt idx="97">
                  <c:v>30.554680885768299</c:v>
                </c:pt>
              </c:numCache>
            </c:numRef>
          </c:val>
          <c:smooth val="0"/>
          <c:extLst>
            <c:ext xmlns:c16="http://schemas.microsoft.com/office/drawing/2014/chart" uri="{C3380CC4-5D6E-409C-BE32-E72D297353CC}">
              <c16:uniqueId val="{00000001-A514-41F4-99A7-4BB0EAB3BE85}"/>
            </c:ext>
          </c:extLst>
        </c:ser>
        <c:ser>
          <c:idx val="1"/>
          <c:order val="1"/>
          <c:tx>
            <c:strRef>
              <c:f>'Papildu novirze'!$C$1</c:f>
              <c:strCache>
                <c:ptCount val="1"/>
                <c:pt idx="0">
                  <c:v>Kredīti/IKP tendence, %</c:v>
                </c:pt>
              </c:strCache>
            </c:strRef>
          </c:tx>
          <c:spPr>
            <a:ln w="38100">
              <a:solidFill>
                <a:srgbClr val="C00000"/>
              </a:solidFill>
            </a:ln>
          </c:spPr>
          <c:marker>
            <c:symbol val="none"/>
          </c:marker>
          <c:cat>
            <c:numRef>
              <c:f>'Papildu novirze'!$A$3:$A$100</c:f>
              <c:numCache>
                <c:formatCode>mm\ yyyy</c:formatCode>
                <c:ptCount val="98"/>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pt idx="94">
                  <c:v>44104</c:v>
                </c:pt>
                <c:pt idx="95">
                  <c:v>44196</c:v>
                </c:pt>
                <c:pt idx="96">
                  <c:v>44286</c:v>
                </c:pt>
                <c:pt idx="97">
                  <c:v>44377</c:v>
                </c:pt>
              </c:numCache>
            </c:numRef>
          </c:cat>
          <c:val>
            <c:numRef>
              <c:f>'Papildu novirze'!$C$3:$C$100</c:f>
              <c:numCache>
                <c:formatCode>_ * #,##0_ ;_ * \-#,##0_ ;_ * "-"??_ ;_ @_ </c:formatCode>
                <c:ptCount val="98"/>
                <c:pt idx="12" formatCode="#,##0">
                  <c:v>14.0885904847805</c:v>
                </c:pt>
                <c:pt idx="13" formatCode="#,##0">
                  <c:v>14.4712646372201</c:v>
                </c:pt>
                <c:pt idx="14" formatCode="#,##0">
                  <c:v>15.041918650685099</c:v>
                </c:pt>
                <c:pt idx="15" formatCode="#,##0">
                  <c:v>15.9393475521379</c:v>
                </c:pt>
                <c:pt idx="16" formatCode="#,##0">
                  <c:v>16.9618659787767</c:v>
                </c:pt>
                <c:pt idx="17" formatCode="#,##0">
                  <c:v>17.898056840364902</c:v>
                </c:pt>
                <c:pt idx="18" formatCode="#,##0">
                  <c:v>18.8767810913481</c:v>
                </c:pt>
                <c:pt idx="19" formatCode="#,##0">
                  <c:v>19.938890733608599</c:v>
                </c:pt>
                <c:pt idx="20" formatCode="#,##0">
                  <c:v>20.9632308914363</c:v>
                </c:pt>
                <c:pt idx="21" formatCode="#,##0">
                  <c:v>21.880470100533</c:v>
                </c:pt>
                <c:pt idx="22" formatCode="#,##0">
                  <c:v>22.892969480955198</c:v>
                </c:pt>
                <c:pt idx="23" formatCode="#,##0">
                  <c:v>24.073902785702799</c:v>
                </c:pt>
                <c:pt idx="24" formatCode="#,##0">
                  <c:v>25.318704462463899</c:v>
                </c:pt>
                <c:pt idx="25" formatCode="#,##0">
                  <c:v>26.6224036246523</c:v>
                </c:pt>
                <c:pt idx="26" formatCode="#,##0">
                  <c:v>28.0108091869511</c:v>
                </c:pt>
                <c:pt idx="27" formatCode="#,##0">
                  <c:v>29.603453823984701</c:v>
                </c:pt>
                <c:pt idx="28" formatCode="#,##0">
                  <c:v>31.3259514018748</c:v>
                </c:pt>
                <c:pt idx="29" formatCode="#,##0">
                  <c:v>33.195960617584703</c:v>
                </c:pt>
                <c:pt idx="30" formatCode="#,##0">
                  <c:v>35.223609611446399</c:v>
                </c:pt>
                <c:pt idx="31" formatCode="#,##0">
                  <c:v>37.291967969160297</c:v>
                </c:pt>
                <c:pt idx="32" formatCode="#,##0">
                  <c:v>39.451133422953902</c:v>
                </c:pt>
                <c:pt idx="33" formatCode="#,##0">
                  <c:v>41.836059691786403</c:v>
                </c:pt>
                <c:pt idx="34" formatCode="#,##0">
                  <c:v>44.3868231989346</c:v>
                </c:pt>
                <c:pt idx="35" formatCode="#,##0">
                  <c:v>47.160608529005202</c:v>
                </c:pt>
                <c:pt idx="36" formatCode="#,##0">
                  <c:v>49.956326727028397</c:v>
                </c:pt>
                <c:pt idx="37" formatCode="#,##0">
                  <c:v>52.977130273980499</c:v>
                </c:pt>
                <c:pt idx="38" formatCode="#,##0">
                  <c:v>56.224684700525202</c:v>
                </c:pt>
                <c:pt idx="39" formatCode="#,##0">
                  <c:v>59.705499035890902</c:v>
                </c:pt>
                <c:pt idx="40" formatCode="#,##0">
                  <c:v>63.033262756270602</c:v>
                </c:pt>
                <c:pt idx="41" formatCode="#,##0">
                  <c:v>66.133126004047398</c:v>
                </c:pt>
                <c:pt idx="42" formatCode="#,##0">
                  <c:v>68.908090166027193</c:v>
                </c:pt>
                <c:pt idx="43" formatCode="#,##0">
                  <c:v>71.3339458381584</c:v>
                </c:pt>
                <c:pt idx="44" formatCode="#,##0">
                  <c:v>73.489566825065296</c:v>
                </c:pt>
                <c:pt idx="45" formatCode="#,##0">
                  <c:v>75.513676438063499</c:v>
                </c:pt>
                <c:pt idx="46" formatCode="#,##0">
                  <c:v>77.457884712650099</c:v>
                </c:pt>
                <c:pt idx="47" formatCode="#,##0">
                  <c:v>79.248772336801096</c:v>
                </c:pt>
                <c:pt idx="48" formatCode="#,##0">
                  <c:v>81.123975948373001</c:v>
                </c:pt>
                <c:pt idx="49" formatCode="#,##0">
                  <c:v>83.188604414645297</c:v>
                </c:pt>
                <c:pt idx="50" formatCode="#,##0">
                  <c:v>85.562152215504298</c:v>
                </c:pt>
                <c:pt idx="51" formatCode="#,##0">
                  <c:v>88.128706494956305</c:v>
                </c:pt>
                <c:pt idx="52" formatCode="#,##0">
                  <c:v>90.631626372717506</c:v>
                </c:pt>
                <c:pt idx="53" formatCode="#,##0">
                  <c:v>92.985346577992502</c:v>
                </c:pt>
                <c:pt idx="54" formatCode="#,##0">
                  <c:v>95.027735484449394</c:v>
                </c:pt>
                <c:pt idx="55" formatCode="#,##0">
                  <c:v>96.560948838150196</c:v>
                </c:pt>
                <c:pt idx="56" formatCode="#,##0">
                  <c:v>97.643053665928207</c:v>
                </c:pt>
                <c:pt idx="57" formatCode="#,##0">
                  <c:v>98.2762375351613</c:v>
                </c:pt>
                <c:pt idx="58" formatCode="#,##0">
                  <c:v>98.580094816085506</c:v>
                </c:pt>
                <c:pt idx="59" formatCode="#,##0">
                  <c:v>98.432851936211705</c:v>
                </c:pt>
                <c:pt idx="60" formatCode="#,##0">
                  <c:v>97.812955151196803</c:v>
                </c:pt>
                <c:pt idx="61" formatCode="#,##0">
                  <c:v>96.930749796869094</c:v>
                </c:pt>
                <c:pt idx="62" formatCode="#,##0">
                  <c:v>95.971908572791307</c:v>
                </c:pt>
                <c:pt idx="63" formatCode="#,##0">
                  <c:v>94.855028953060796</c:v>
                </c:pt>
                <c:pt idx="64" formatCode="#,##0">
                  <c:v>93.677924993424</c:v>
                </c:pt>
                <c:pt idx="65" formatCode="#,##0">
                  <c:v>92.400513336174001</c:v>
                </c:pt>
                <c:pt idx="66" formatCode="#,##0">
                  <c:v>91.067197971041907</c:v>
                </c:pt>
                <c:pt idx="67" formatCode="#,##0">
                  <c:v>89.682166469553394</c:v>
                </c:pt>
                <c:pt idx="68" formatCode="#,##0">
                  <c:v>88.1467825942768</c:v>
                </c:pt>
                <c:pt idx="69" formatCode="#,##0">
                  <c:v>86.590625385704797</c:v>
                </c:pt>
                <c:pt idx="70" formatCode="#,##0">
                  <c:v>85.066799583311905</c:v>
                </c:pt>
                <c:pt idx="71" formatCode="#,##0">
                  <c:v>83.494992649479002</c:v>
                </c:pt>
                <c:pt idx="72" formatCode="#,##0">
                  <c:v>81.939819977347796</c:v>
                </c:pt>
                <c:pt idx="73" formatCode="#,##0">
                  <c:v>80.385335730812898</c:v>
                </c:pt>
                <c:pt idx="74" formatCode="#,##0">
                  <c:v>78.847714750104004</c:v>
                </c:pt>
                <c:pt idx="75" formatCode="#,##0">
                  <c:v>77.293839488281606</c:v>
                </c:pt>
                <c:pt idx="76" formatCode="#,##0">
                  <c:v>75.735179342125605</c:v>
                </c:pt>
                <c:pt idx="77" formatCode="#,##0">
                  <c:v>74.262485834473296</c:v>
                </c:pt>
                <c:pt idx="78" formatCode="#,##0">
                  <c:v>72.840765074356099</c:v>
                </c:pt>
                <c:pt idx="79" formatCode="#,##0">
                  <c:v>71.435299935008302</c:v>
                </c:pt>
                <c:pt idx="80" formatCode="#,##0">
                  <c:v>70.055906202661305</c:v>
                </c:pt>
                <c:pt idx="81" formatCode="#,##0">
                  <c:v>68.670762369277398</c:v>
                </c:pt>
                <c:pt idx="82" formatCode="#,##0">
                  <c:v>67.233564667226602</c:v>
                </c:pt>
                <c:pt idx="83" formatCode="#,##0">
                  <c:v>65.795703273778798</c:v>
                </c:pt>
                <c:pt idx="84" formatCode="#,##0">
                  <c:v>64.370080994373893</c:v>
                </c:pt>
                <c:pt idx="85" formatCode="#,##0">
                  <c:v>62.9310875916998</c:v>
                </c:pt>
                <c:pt idx="86" formatCode="#,##0">
                  <c:v>61.390545809716997</c:v>
                </c:pt>
                <c:pt idx="87" formatCode="#,##0">
                  <c:v>59.8423925567689</c:v>
                </c:pt>
                <c:pt idx="88" formatCode="#,##0">
                  <c:v>58.323797124957203</c:v>
                </c:pt>
                <c:pt idx="89" formatCode="#,##0">
                  <c:v>56.844009577854699</c:v>
                </c:pt>
                <c:pt idx="90" formatCode="#,##0">
                  <c:v>55.407406662043201</c:v>
                </c:pt>
                <c:pt idx="91" formatCode="#,##0">
                  <c:v>53.952867209462902</c:v>
                </c:pt>
                <c:pt idx="92" formatCode="#,##0">
                  <c:v>52.530195947316699</c:v>
                </c:pt>
                <c:pt idx="93" formatCode="#,##0">
                  <c:v>51.179456676637002</c:v>
                </c:pt>
                <c:pt idx="94" formatCode="#,##0">
                  <c:v>49.8955132482454</c:v>
                </c:pt>
                <c:pt idx="95" formatCode="#,##0">
                  <c:v>48.635956993956697</c:v>
                </c:pt>
                <c:pt idx="96" formatCode="#,##0">
                  <c:v>47.442374272275501</c:v>
                </c:pt>
                <c:pt idx="97" formatCode="#,##0">
                  <c:v>46.214121277698702</c:v>
                </c:pt>
              </c:numCache>
            </c:numRef>
          </c:val>
          <c:smooth val="0"/>
          <c:extLst>
            <c:ext xmlns:c16="http://schemas.microsoft.com/office/drawing/2014/chart" uri="{C3380CC4-5D6E-409C-BE32-E72D297353CC}">
              <c16:uniqueId val="{00000002-A514-41F4-99A7-4BB0EAB3BE85}"/>
            </c:ext>
          </c:extLst>
        </c:ser>
        <c:ser>
          <c:idx val="2"/>
          <c:order val="2"/>
          <c:tx>
            <c:strRef>
              <c:f>'Papildu novirze'!$D$1</c:f>
              <c:strCache>
                <c:ptCount val="1"/>
                <c:pt idx="0">
                  <c:v>Novirze no tendences, pp</c:v>
                </c:pt>
              </c:strCache>
            </c:strRef>
          </c:tx>
          <c:spPr>
            <a:ln w="38100">
              <a:solidFill>
                <a:srgbClr val="FFC000"/>
              </a:solidFill>
            </a:ln>
          </c:spPr>
          <c:marker>
            <c:symbol val="none"/>
          </c:marker>
          <c:cat>
            <c:numRef>
              <c:f>'Papildu novirze'!$A$3:$A$100</c:f>
              <c:numCache>
                <c:formatCode>mm\ yyyy</c:formatCode>
                <c:ptCount val="98"/>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pt idx="94">
                  <c:v>44104</c:v>
                </c:pt>
                <c:pt idx="95">
                  <c:v>44196</c:v>
                </c:pt>
                <c:pt idx="96">
                  <c:v>44286</c:v>
                </c:pt>
                <c:pt idx="97">
                  <c:v>44377</c:v>
                </c:pt>
              </c:numCache>
            </c:numRef>
          </c:cat>
          <c:val>
            <c:numRef>
              <c:f>'Papildu novirze'!$D$3:$D$100</c:f>
              <c:numCache>
                <c:formatCode>_ * #,##0_ ;_ * \-#,##0_ ;_ * "-"??_ ;_ @_ </c:formatCode>
                <c:ptCount val="98"/>
                <c:pt idx="12" formatCode="#,##0.00">
                  <c:v>0.17414107834452899</c:v>
                </c:pt>
                <c:pt idx="13" formatCode="#,##0">
                  <c:v>-1.83724693907318E-2</c:v>
                </c:pt>
                <c:pt idx="14" formatCode="#,##0">
                  <c:v>0.19993772257890999</c:v>
                </c:pt>
                <c:pt idx="15" formatCode="#,##0">
                  <c:v>0.64407885908834905</c:v>
                </c:pt>
                <c:pt idx="16" formatCode="#,##0">
                  <c:v>0.81219754355120699</c:v>
                </c:pt>
                <c:pt idx="17" formatCode="#,##0">
                  <c:v>0.60586322410021798</c:v>
                </c:pt>
                <c:pt idx="18" formatCode="#,##0">
                  <c:v>0.66811819752905</c:v>
                </c:pt>
                <c:pt idx="19" formatCode="#,##0">
                  <c:v>0.83840167559810597</c:v>
                </c:pt>
                <c:pt idx="20" formatCode="#,##0">
                  <c:v>0.70510095753958102</c:v>
                </c:pt>
                <c:pt idx="21" formatCode="#,##0">
                  <c:v>0.36957916708952598</c:v>
                </c:pt>
                <c:pt idx="22" formatCode="#,##0">
                  <c:v>0.65561583664462397</c:v>
                </c:pt>
                <c:pt idx="23" formatCode="#,##0">
                  <c:v>1.20463964924245</c:v>
                </c:pt>
                <c:pt idx="24" formatCode="#,##0">
                  <c:v>1.4000306540366501</c:v>
                </c:pt>
                <c:pt idx="25" formatCode="#,##0">
                  <c:v>1.5884142426704</c:v>
                </c:pt>
                <c:pt idx="26" formatCode="#,##0">
                  <c:v>1.8950391144919601</c:v>
                </c:pt>
                <c:pt idx="27" formatCode="#,##0">
                  <c:v>2.7404812007732802</c:v>
                </c:pt>
                <c:pt idx="28" formatCode="#,##0">
                  <c:v>3.2736486398497102</c:v>
                </c:pt>
                <c:pt idx="29" formatCode="#,##0">
                  <c:v>3.9154647965290001</c:v>
                </c:pt>
                <c:pt idx="30" formatCode="#,##0">
                  <c:v>4.6343274126656597</c:v>
                </c:pt>
                <c:pt idx="31" formatCode="#,##0">
                  <c:v>4.75172851189346</c:v>
                </c:pt>
                <c:pt idx="32" formatCode="#,##0">
                  <c:v>5.1619093041574802</c:v>
                </c:pt>
                <c:pt idx="33" formatCode="#,##0">
                  <c:v>6.3812457174650099</c:v>
                </c:pt>
                <c:pt idx="34" formatCode="#,##0">
                  <c:v>7.26921226206046</c:v>
                </c:pt>
                <c:pt idx="35" formatCode="#,##0">
                  <c:v>8.5483249644438501</c:v>
                </c:pt>
                <c:pt idx="36" formatCode="#,##0">
                  <c:v>8.5342530182480907</c:v>
                </c:pt>
                <c:pt idx="37" formatCode="#,##0">
                  <c:v>9.92118095761316</c:v>
                </c:pt>
                <c:pt idx="38" formatCode="#,##0">
                  <c:v>11.353992516797399</c:v>
                </c:pt>
                <c:pt idx="39" formatCode="#,##0">
                  <c:v>12.868764130322701</c:v>
                </c:pt>
                <c:pt idx="40" formatCode="#,##0">
                  <c:v>11.4910690848046</c:v>
                </c:pt>
                <c:pt idx="41" formatCode="#,##0">
                  <c:v>9.5181515659506708</c:v>
                </c:pt>
                <c:pt idx="42" formatCode="#,##0">
                  <c:v>6.7442453925280503</c:v>
                </c:pt>
                <c:pt idx="43" formatCode="#,##0">
                  <c:v>3.7387981439874101</c:v>
                </c:pt>
                <c:pt idx="44" formatCode="#,##0">
                  <c:v>1.3727797792495799</c:v>
                </c:pt>
                <c:pt idx="45" formatCode="#,##0">
                  <c:v>0.19760455576695701</c:v>
                </c:pt>
                <c:pt idx="46" formatCode="#,##0">
                  <c:v>-0.52513231172395003</c:v>
                </c:pt>
                <c:pt idx="47" formatCode="#,##0">
                  <c:v>-1.9337599717290099</c:v>
                </c:pt>
                <c:pt idx="48" formatCode="#,##0">
                  <c:v>-1.1054967129537601</c:v>
                </c:pt>
                <c:pt idx="49" formatCode="#,##0">
                  <c:v>0.74913344995489695</c:v>
                </c:pt>
                <c:pt idx="50" formatCode="#,##0">
                  <c:v>3.80530470908875</c:v>
                </c:pt>
                <c:pt idx="51" formatCode="#,##0">
                  <c:v>5.7078135229703397</c:v>
                </c:pt>
                <c:pt idx="52" formatCode="#,##0">
                  <c:v>4.9609055425478203</c:v>
                </c:pt>
                <c:pt idx="53" formatCode="#,##0">
                  <c:v>3.30405975620757</c:v>
                </c:pt>
                <c:pt idx="54" formatCode="#,##0">
                  <c:v>-0.114831441298406</c:v>
                </c:pt>
                <c:pt idx="55" formatCode="#,##0">
                  <c:v>-5.7329364280485002</c:v>
                </c:pt>
                <c:pt idx="56" formatCode="#,##0">
                  <c:v>-10.720822662161099</c:v>
                </c:pt>
                <c:pt idx="57" formatCode="#,##0">
                  <c:v>-15.701824652089</c:v>
                </c:pt>
                <c:pt idx="58" formatCode="#,##0">
                  <c:v>-19.302537456480099</c:v>
                </c:pt>
                <c:pt idx="59" formatCode="#,##0">
                  <c:v>-24.359176595031801</c:v>
                </c:pt>
                <c:pt idx="60" formatCode="#,##0">
                  <c:v>-29.685438563446102</c:v>
                </c:pt>
                <c:pt idx="61" formatCode="#,##0">
                  <c:v>-32.435406243158099</c:v>
                </c:pt>
                <c:pt idx="62" formatCode="#,##0">
                  <c:v>-32.872203452838498</c:v>
                </c:pt>
                <c:pt idx="63" formatCode="#,##0">
                  <c:v>-34.342052452807103</c:v>
                </c:pt>
                <c:pt idx="64" formatCode="#,##0">
                  <c:v>-34.554479952252997</c:v>
                </c:pt>
                <c:pt idx="65" formatCode="#,##0">
                  <c:v>-35.290439109089</c:v>
                </c:pt>
                <c:pt idx="66" formatCode="#,##0">
                  <c:v>-35.4382156966076</c:v>
                </c:pt>
                <c:pt idx="67" formatCode="#,##0">
                  <c:v>-35.529713399043203</c:v>
                </c:pt>
                <c:pt idx="68" formatCode="#,##0">
                  <c:v>-36.958869797708999</c:v>
                </c:pt>
                <c:pt idx="69" formatCode="#,##0">
                  <c:v>-36.600340306645698</c:v>
                </c:pt>
                <c:pt idx="70" formatCode="#,##0">
                  <c:v>-35.504510268046602</c:v>
                </c:pt>
                <c:pt idx="71" formatCode="#,##0">
                  <c:v>-35.543292316632801</c:v>
                </c:pt>
                <c:pt idx="72" formatCode="#,##0">
                  <c:v>-34.661252288518298</c:v>
                </c:pt>
                <c:pt idx="73" formatCode="#,##0">
                  <c:v>-34.012816014123999</c:v>
                </c:pt>
                <c:pt idx="74" formatCode="#,##0">
                  <c:v>-33.1324579949991</c:v>
                </c:pt>
                <c:pt idx="75" formatCode="#,##0">
                  <c:v>-32.742632984181803</c:v>
                </c:pt>
                <c:pt idx="76" formatCode="#,##0">
                  <c:v>-32.183834002767497</c:v>
                </c:pt>
                <c:pt idx="77" formatCode="#,##0">
                  <c:v>-30.2728372335492</c:v>
                </c:pt>
                <c:pt idx="78" formatCode="#,##0">
                  <c:v>-28.906533631655101</c:v>
                </c:pt>
                <c:pt idx="79" formatCode="#,##0">
                  <c:v>-28.079899066650398</c:v>
                </c:pt>
                <c:pt idx="80" formatCode="#,##0">
                  <c:v>-27.1098661060031</c:v>
                </c:pt>
                <c:pt idx="81" formatCode="#,##0">
                  <c:v>-26.639525120516701</c:v>
                </c:pt>
                <c:pt idx="82" formatCode="#,##0">
                  <c:v>-26.890998784506401</c:v>
                </c:pt>
                <c:pt idx="83" formatCode="#,##0">
                  <c:v>-26.331925997046898</c:v>
                </c:pt>
                <c:pt idx="84" formatCode="#,##0">
                  <c:v>-25.574477638197902</c:v>
                </c:pt>
                <c:pt idx="85" formatCode="#,##0">
                  <c:v>-25.230524536150799</c:v>
                </c:pt>
                <c:pt idx="86" formatCode="#,##0">
                  <c:v>-26.292592765712602</c:v>
                </c:pt>
                <c:pt idx="87" formatCode="#,##0">
                  <c:v>-25.829084632112501</c:v>
                </c:pt>
                <c:pt idx="88" formatCode="#,##0">
                  <c:v>-24.7714096746869</c:v>
                </c:pt>
                <c:pt idx="89" formatCode="#,##0">
                  <c:v>-23.579122519878499</c:v>
                </c:pt>
                <c:pt idx="90" formatCode="#,##0">
                  <c:v>-22.333903943977599</c:v>
                </c:pt>
                <c:pt idx="91" formatCode="#,##0">
                  <c:v>-22.106575056998601</c:v>
                </c:pt>
                <c:pt idx="92" formatCode="#,##0">
                  <c:v>-21.063836974970901</c:v>
                </c:pt>
                <c:pt idx="93" formatCode="#,##0">
                  <c:v>-19.379118223562099</c:v>
                </c:pt>
                <c:pt idx="94" formatCode="#,##0">
                  <c:v>-17.8104109716359</c:v>
                </c:pt>
                <c:pt idx="95" formatCode="#,##0">
                  <c:v>-16.9745831596857</c:v>
                </c:pt>
                <c:pt idx="96" formatCode="#,##0">
                  <c:v>-15.462255267873999</c:v>
                </c:pt>
                <c:pt idx="97" formatCode="#,##0.0">
                  <c:v>-15.659440391930399</c:v>
                </c:pt>
              </c:numCache>
            </c:numRef>
          </c:val>
          <c:smooth val="0"/>
          <c:extLst>
            <c:ext xmlns:c16="http://schemas.microsoft.com/office/drawing/2014/chart" uri="{C3380CC4-5D6E-409C-BE32-E72D297353CC}">
              <c16:uniqueId val="{00000003-A514-41F4-99A7-4BB0EAB3BE85}"/>
            </c:ext>
          </c:extLst>
        </c:ser>
        <c:dLbls>
          <c:showLegendKey val="0"/>
          <c:showVal val="0"/>
          <c:showCatName val="0"/>
          <c:showSerName val="0"/>
          <c:showPercent val="0"/>
          <c:showBubbleSize val="0"/>
        </c:dLbls>
        <c:marker val="1"/>
        <c:smooth val="0"/>
        <c:axId val="150742528"/>
        <c:axId val="150744064"/>
      </c:lineChart>
      <c:dateAx>
        <c:axId val="150742528"/>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100"/>
            </a:pPr>
            <a:endParaRPr lang="lv-LV"/>
          </a:p>
        </c:txPr>
        <c:crossAx val="150744064"/>
        <c:crosses val="autoZero"/>
        <c:auto val="1"/>
        <c:lblOffset val="100"/>
        <c:baseTimeUnit val="months"/>
        <c:majorUnit val="1"/>
        <c:majorTimeUnit val="years"/>
        <c:minorUnit val="4"/>
      </c:dateAx>
      <c:valAx>
        <c:axId val="150744064"/>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150742528"/>
        <c:crosses val="autoZero"/>
        <c:crossBetween val="between"/>
      </c:valAx>
      <c:valAx>
        <c:axId val="761872424"/>
        <c:scaling>
          <c:orientation val="minMax"/>
          <c:max val="6"/>
        </c:scaling>
        <c:delete val="0"/>
        <c:axPos val="r"/>
        <c:numFmt formatCode="#,##0" sourceLinked="0"/>
        <c:majorTickMark val="out"/>
        <c:minorTickMark val="none"/>
        <c:tickLblPos val="nextTo"/>
        <c:crossAx val="761871112"/>
        <c:crosses val="max"/>
        <c:crossBetween val="between"/>
      </c:valAx>
      <c:dateAx>
        <c:axId val="761871112"/>
        <c:scaling>
          <c:orientation val="minMax"/>
        </c:scaling>
        <c:delete val="1"/>
        <c:axPos val="b"/>
        <c:numFmt formatCode="mm\ yyyy" sourceLinked="1"/>
        <c:majorTickMark val="out"/>
        <c:minorTickMark val="none"/>
        <c:tickLblPos val="nextTo"/>
        <c:crossAx val="761872424"/>
        <c:crosses val="autoZero"/>
        <c:auto val="1"/>
        <c:lblOffset val="100"/>
        <c:baseTimeUnit val="months"/>
        <c:majorUnit val="1"/>
        <c:minorUnit val="1"/>
      </c:dateAx>
    </c:plotArea>
    <c:legend>
      <c:legendPos val="b"/>
      <c:layout>
        <c:manualLayout>
          <c:xMode val="edge"/>
          <c:yMode val="edge"/>
          <c:x val="1.3734475616341307E-2"/>
          <c:y val="0.87594582808811217"/>
          <c:w val="0.89999994627078983"/>
          <c:h val="3.7738997358872463E-2"/>
        </c:manualLayout>
      </c:layout>
      <c:overlay val="0"/>
      <c:txPr>
        <a:bodyPr/>
        <a:lstStyle/>
        <a:p>
          <a:pPr>
            <a:defRPr sz="1100"/>
          </a:pPr>
          <a:endParaRPr lang="lv-LV"/>
        </a:p>
      </c:txPr>
    </c:legend>
    <c:plotVisOnly val="1"/>
    <c:dispBlanksAs val="gap"/>
    <c:showDLblsOverMax val="0"/>
  </c:chart>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367"/>
          <c:h val="0.62467158810765988"/>
        </c:manualLayout>
      </c:layout>
      <c:barChart>
        <c:barDir val="col"/>
        <c:grouping val="clustered"/>
        <c:varyColors val="0"/>
        <c:ser>
          <c:idx val="4"/>
          <c:order val="3"/>
          <c:tx>
            <c:v>PKR etalonnorma,% no RSA (labā ass)</c:v>
          </c:tx>
          <c:spPr>
            <a:solidFill>
              <a:schemeClr val="accent2">
                <a:lumMod val="40000"/>
                <a:lumOff val="60000"/>
              </a:schemeClr>
            </a:solidFill>
          </c:spPr>
          <c:invertIfNegative val="0"/>
          <c:cat>
            <c:numRef>
              <c:f>'Standartizētā novirze'!$A$7:$A$106</c:f>
              <c:numCache>
                <c:formatCode>mm\ yyyy</c:formatCode>
                <c:ptCount val="97"/>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pt idx="94">
                  <c:v>44104</c:v>
                </c:pt>
                <c:pt idx="95">
                  <c:v>44196</c:v>
                </c:pt>
                <c:pt idx="96">
                  <c:v>44286</c:v>
                </c:pt>
              </c:numCache>
            </c:numRef>
          </c:cat>
          <c:val>
            <c:numRef>
              <c:f>'Standartizētā novirze'!$F$7:$F$106</c:f>
              <c:numCache>
                <c:formatCode>0.00</c:formatCode>
                <c:ptCount val="97"/>
                <c:pt idx="0">
                  <c:v>0</c:v>
                </c:pt>
                <c:pt idx="1">
                  <c:v>0</c:v>
                </c:pt>
                <c:pt idx="2">
                  <c:v>0</c:v>
                </c:pt>
                <c:pt idx="3">
                  <c:v>0</c:v>
                </c:pt>
                <c:pt idx="4">
                  <c:v>0</c:v>
                </c:pt>
                <c:pt idx="5">
                  <c:v>0</c:v>
                </c:pt>
                <c:pt idx="6">
                  <c:v>0</c:v>
                </c:pt>
                <c:pt idx="7">
                  <c:v>0</c:v>
                </c:pt>
                <c:pt idx="8">
                  <c:v>0</c:v>
                </c:pt>
                <c:pt idx="9">
                  <c:v>0</c:v>
                </c:pt>
                <c:pt idx="10">
                  <c:v>0</c:v>
                </c:pt>
                <c:pt idx="11">
                  <c:v>0</c:v>
                </c:pt>
                <c:pt idx="12">
                  <c:v>0.15944737728507807</c:v>
                </c:pt>
                <c:pt idx="13">
                  <c:v>0.35143452455446567</c:v>
                </c:pt>
                <c:pt idx="14">
                  <c:v>0.48196165026213444</c:v>
                </c:pt>
                <c:pt idx="15">
                  <c:v>0.63908422933370623</c:v>
                </c:pt>
                <c:pt idx="16">
                  <c:v>0.95868388436810004</c:v>
                </c:pt>
                <c:pt idx="17">
                  <c:v>1.0849602978069626</c:v>
                </c:pt>
                <c:pt idx="18">
                  <c:v>1.2692256552628001</c:v>
                </c:pt>
                <c:pt idx="19">
                  <c:v>1.2272993555904064</c:v>
                </c:pt>
                <c:pt idx="20">
                  <c:v>0.44512399056405627</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0.95582621622192199</c:v>
                </c:pt>
                <c:pt idx="36">
                  <c:v>1.3937135849773719</c:v>
                </c:pt>
                <c:pt idx="37">
                  <c:v>1.8828227669173625</c:v>
                </c:pt>
                <c:pt idx="38">
                  <c:v>2.4041542175501345</c:v>
                </c:pt>
                <c:pt idx="39">
                  <c:v>2.5</c:v>
                </c:pt>
                <c:pt idx="40">
                  <c:v>2.5</c:v>
                </c:pt>
                <c:pt idx="41">
                  <c:v>2.5</c:v>
                </c:pt>
                <c:pt idx="42">
                  <c:v>2.4860868800348501</c:v>
                </c:pt>
                <c:pt idx="43">
                  <c:v>1.2174685716303717</c:v>
                </c:pt>
                <c:pt idx="44">
                  <c:v>1.6705032586057906</c:v>
                </c:pt>
                <c:pt idx="45">
                  <c:v>1.0808608992038842</c:v>
                </c:pt>
                <c:pt idx="46">
                  <c:v>0.99823703269329389</c:v>
                </c:pt>
                <c:pt idx="47">
                  <c:v>0</c:v>
                </c:pt>
                <c:pt idx="48">
                  <c:v>0.5958898030793407</c:v>
                </c:pt>
                <c:pt idx="49">
                  <c:v>1.6343335934546284</c:v>
                </c:pt>
                <c:pt idx="50">
                  <c:v>2.5</c:v>
                </c:pt>
                <c:pt idx="51">
                  <c:v>2.5</c:v>
                </c:pt>
                <c:pt idx="52">
                  <c:v>2.5</c:v>
                </c:pt>
                <c:pt idx="53">
                  <c:v>2.5</c:v>
                </c:pt>
                <c:pt idx="54">
                  <c:v>2.0472750331791874</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numCache>
            </c:numRef>
          </c:val>
          <c:extLst>
            <c:ext xmlns:c16="http://schemas.microsoft.com/office/drawing/2014/chart" uri="{C3380CC4-5D6E-409C-BE32-E72D297353CC}">
              <c16:uniqueId val="{00000000-0B76-4FA5-BE8B-0B34BF43CFC6}"/>
            </c:ext>
          </c:extLst>
        </c:ser>
        <c:dLbls>
          <c:showLegendKey val="0"/>
          <c:showVal val="0"/>
          <c:showCatName val="0"/>
          <c:showSerName val="0"/>
          <c:showPercent val="0"/>
          <c:showBubbleSize val="0"/>
        </c:dLbls>
        <c:gapWidth val="0"/>
        <c:axId val="155515904"/>
        <c:axId val="155514368"/>
      </c:barChart>
      <c:lineChart>
        <c:grouping val="standard"/>
        <c:varyColors val="0"/>
        <c:ser>
          <c:idx val="0"/>
          <c:order val="0"/>
          <c:tx>
            <c:strRef>
              <c:f>'Standartizētā novirze'!$B$1</c:f>
              <c:strCache>
                <c:ptCount val="1"/>
                <c:pt idx="0">
                  <c:v>Kredīti/IKP attiecība, %</c:v>
                </c:pt>
              </c:strCache>
            </c:strRef>
          </c:tx>
          <c:spPr>
            <a:ln w="38100">
              <a:solidFill>
                <a:srgbClr val="002060"/>
              </a:solidFill>
            </a:ln>
          </c:spPr>
          <c:marker>
            <c:symbol val="none"/>
          </c:marker>
          <c:cat>
            <c:numRef>
              <c:f>'Standartizētā novirze'!$A$7:$A$106</c:f>
              <c:numCache>
                <c:formatCode>mm\ yyyy</c:formatCode>
                <c:ptCount val="97"/>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pt idx="94">
                  <c:v>44104</c:v>
                </c:pt>
                <c:pt idx="95">
                  <c:v>44196</c:v>
                </c:pt>
                <c:pt idx="96">
                  <c:v>44286</c:v>
                </c:pt>
              </c:numCache>
            </c:numRef>
          </c:cat>
          <c:val>
            <c:numRef>
              <c:f>'Standartizētā novirze'!$B$7:$B$106</c:f>
              <c:numCache>
                <c:formatCode>_ * #,##0_ ;_ * \-#,##0_ ;_ * "-"??_ ;_ @_ </c:formatCode>
                <c:ptCount val="97"/>
                <c:pt idx="0">
                  <c:v>14.113555994664599</c:v>
                </c:pt>
                <c:pt idx="1">
                  <c:v>16.305775737779701</c:v>
                </c:pt>
                <c:pt idx="2">
                  <c:v>18.380318700797002</c:v>
                </c:pt>
                <c:pt idx="3">
                  <c:v>20.208642079052598</c:v>
                </c:pt>
                <c:pt idx="4">
                  <c:v>21.820642428546101</c:v>
                </c:pt>
                <c:pt idx="5">
                  <c:v>23.479639065563799</c:v>
                </c:pt>
                <c:pt idx="6">
                  <c:v>25.066918010129498</c:v>
                </c:pt>
                <c:pt idx="7">
                  <c:v>27.022524539870599</c:v>
                </c:pt>
                <c:pt idx="8">
                  <c:v>29.290215074018999</c:v>
                </c:pt>
                <c:pt idx="9">
                  <c:v>31.444688630184</c:v>
                </c:pt>
                <c:pt idx="10">
                  <c:v>33.343286188401798</c:v>
                </c:pt>
                <c:pt idx="11">
                  <c:v>34.920497613899002</c:v>
                </c:pt>
                <c:pt idx="12">
                  <c:v>38.338987265609603</c:v>
                </c:pt>
                <c:pt idx="13">
                  <c:v>41.354136523136802</c:v>
                </c:pt>
                <c:pt idx="14">
                  <c:v>44.286491502709801</c:v>
                </c:pt>
                <c:pt idx="15">
                  <c:v>47.431534105982799</c:v>
                </c:pt>
                <c:pt idx="16">
                  <c:v>51.325866928409297</c:v>
                </c:pt>
                <c:pt idx="17">
                  <c:v>54.702894268215502</c:v>
                </c:pt>
                <c:pt idx="18">
                  <c:v>58.397506429912603</c:v>
                </c:pt>
                <c:pt idx="19">
                  <c:v>61.3671579354247</c:v>
                </c:pt>
                <c:pt idx="20">
                  <c:v>61.561920002098603</c:v>
                </c:pt>
                <c:pt idx="21">
                  <c:v>61.251088059681102</c:v>
                </c:pt>
                <c:pt idx="22">
                  <c:v>60.629949479455199</c:v>
                </c:pt>
                <c:pt idx="23">
                  <c:v>60.001662709592502</c:v>
                </c:pt>
                <c:pt idx="24">
                  <c:v>60.524934201692297</c:v>
                </c:pt>
                <c:pt idx="25">
                  <c:v>61.094319186975703</c:v>
                </c:pt>
                <c:pt idx="26">
                  <c:v>61.099187650427098</c:v>
                </c:pt>
                <c:pt idx="27">
                  <c:v>61.671735497569699</c:v>
                </c:pt>
                <c:pt idx="28">
                  <c:v>61.486213365137701</c:v>
                </c:pt>
                <c:pt idx="29">
                  <c:v>64.041036368732307</c:v>
                </c:pt>
                <c:pt idx="30">
                  <c:v>66.732809475757605</c:v>
                </c:pt>
                <c:pt idx="31">
                  <c:v>70.302506727425097</c:v>
                </c:pt>
                <c:pt idx="32">
                  <c:v>73.971005350299507</c:v>
                </c:pt>
                <c:pt idx="33">
                  <c:v>76.615892790233502</c:v>
                </c:pt>
                <c:pt idx="34">
                  <c:v>78.251881547097597</c:v>
                </c:pt>
                <c:pt idx="35">
                  <c:v>86.087658973399996</c:v>
                </c:pt>
                <c:pt idx="36">
                  <c:v>89.987571251496206</c:v>
                </c:pt>
                <c:pt idx="37">
                  <c:v>94.218890363969905</c:v>
                </c:pt>
                <c:pt idx="38">
                  <c:v>98.729556569854097</c:v>
                </c:pt>
                <c:pt idx="39">
                  <c:v>106.12537306195399</c:v>
                </c:pt>
                <c:pt idx="40">
                  <c:v>109.244706680373</c:v>
                </c:pt>
                <c:pt idx="41">
                  <c:v>109.90421285434699</c:v>
                </c:pt>
                <c:pt idx="42">
                  <c:v>111.5218149287</c:v>
                </c:pt>
                <c:pt idx="43">
                  <c:v>110.06864268776</c:v>
                </c:pt>
                <c:pt idx="44">
                  <c:v>114.25913773660599</c:v>
                </c:pt>
                <c:pt idx="45">
                  <c:v>114.961122621972</c:v>
                </c:pt>
                <c:pt idx="46">
                  <c:v>117.270462126328</c:v>
                </c:pt>
                <c:pt idx="47">
                  <c:v>114.145730750985</c:v>
                </c:pt>
                <c:pt idx="48">
                  <c:v>120.595652815069</c:v>
                </c:pt>
                <c:pt idx="49">
                  <c:v>126.65857042193301</c:v>
                </c:pt>
                <c:pt idx="50">
                  <c:v>135.47952856741799</c:v>
                </c:pt>
                <c:pt idx="51">
                  <c:v>138.76553499760001</c:v>
                </c:pt>
                <c:pt idx="52">
                  <c:v>144.27119621363099</c:v>
                </c:pt>
                <c:pt idx="53">
                  <c:v>144.44250847056799</c:v>
                </c:pt>
                <c:pt idx="54">
                  <c:v>143.90798024141199</c:v>
                </c:pt>
                <c:pt idx="55">
                  <c:v>139.440530037141</c:v>
                </c:pt>
                <c:pt idx="56">
                  <c:v>139.053932321931</c:v>
                </c:pt>
                <c:pt idx="57">
                  <c:v>139.26067350682399</c:v>
                </c:pt>
                <c:pt idx="58">
                  <c:v>136.38641271711799</c:v>
                </c:pt>
                <c:pt idx="59">
                  <c:v>127.496629354403</c:v>
                </c:pt>
                <c:pt idx="60">
                  <c:v>119.286951345964</c:v>
                </c:pt>
                <c:pt idx="61">
                  <c:v>114.932898703267</c:v>
                </c:pt>
                <c:pt idx="62">
                  <c:v>112.997407286311</c:v>
                </c:pt>
                <c:pt idx="63">
                  <c:v>109.76636701903</c:v>
                </c:pt>
                <c:pt idx="64">
                  <c:v>112.07243272230301</c:v>
                </c:pt>
                <c:pt idx="65">
                  <c:v>109.834379741916</c:v>
                </c:pt>
                <c:pt idx="66">
                  <c:v>105.869954808179</c:v>
                </c:pt>
                <c:pt idx="67">
                  <c:v>102.52272113675799</c:v>
                </c:pt>
                <c:pt idx="68">
                  <c:v>102.49527248059999</c:v>
                </c:pt>
                <c:pt idx="69">
                  <c:v>102.39661826318699</c:v>
                </c:pt>
                <c:pt idx="70">
                  <c:v>99.451694170910002</c:v>
                </c:pt>
                <c:pt idx="71">
                  <c:v>96.091684281287399</c:v>
                </c:pt>
                <c:pt idx="72">
                  <c:v>92.918294362096503</c:v>
                </c:pt>
                <c:pt idx="73">
                  <c:v>92.320139191386204</c:v>
                </c:pt>
                <c:pt idx="74">
                  <c:v>90.668665404105994</c:v>
                </c:pt>
                <c:pt idx="75">
                  <c:v>88.331532773380403</c:v>
                </c:pt>
                <c:pt idx="76">
                  <c:v>91.133076194541999</c:v>
                </c:pt>
                <c:pt idx="77">
                  <c:v>91.652126764996396</c:v>
                </c:pt>
                <c:pt idx="78">
                  <c:v>92.525310624677701</c:v>
                </c:pt>
                <c:pt idx="79">
                  <c:v>90.543153639097795</c:v>
                </c:pt>
                <c:pt idx="80">
                  <c:v>92.291885539355704</c:v>
                </c:pt>
                <c:pt idx="81">
                  <c:v>92.370049727891001</c:v>
                </c:pt>
                <c:pt idx="82">
                  <c:v>91.120048037106699</c:v>
                </c:pt>
                <c:pt idx="83">
                  <c:v>86.921477593908406</c:v>
                </c:pt>
                <c:pt idx="84">
                  <c:v>90.049962602491505</c:v>
                </c:pt>
                <c:pt idx="85">
                  <c:v>88.389192260752907</c:v>
                </c:pt>
                <c:pt idx="86">
                  <c:v>85.639893044399699</c:v>
                </c:pt>
                <c:pt idx="87">
                  <c:v>82.353843031790802</c:v>
                </c:pt>
                <c:pt idx="88">
                  <c:v>77.4853745806045</c:v>
                </c:pt>
                <c:pt idx="89">
                  <c:v>76.430466150265801</c:v>
                </c:pt>
                <c:pt idx="90">
                  <c:v>76.101871373200495</c:v>
                </c:pt>
                <c:pt idx="91">
                  <c:v>75.004623460328503</c:v>
                </c:pt>
                <c:pt idx="92">
                  <c:v>75.126907592020103</c:v>
                </c:pt>
                <c:pt idx="93">
                  <c:v>76.090447528751895</c:v>
                </c:pt>
                <c:pt idx="94">
                  <c:v>76.857223768272405</c:v>
                </c:pt>
                <c:pt idx="95">
                  <c:v>76.400003218108196</c:v>
                </c:pt>
                <c:pt idx="96">
                  <c:v>75.127799148774301</c:v>
                </c:pt>
              </c:numCache>
            </c:numRef>
          </c:val>
          <c:smooth val="0"/>
          <c:extLst>
            <c:ext xmlns:c16="http://schemas.microsoft.com/office/drawing/2014/chart" uri="{C3380CC4-5D6E-409C-BE32-E72D297353CC}">
              <c16:uniqueId val="{00000001-0B76-4FA5-BE8B-0B34BF43CFC6}"/>
            </c:ext>
          </c:extLst>
        </c:ser>
        <c:ser>
          <c:idx val="1"/>
          <c:order val="1"/>
          <c:tx>
            <c:strRef>
              <c:f>'Standartizētā novirze'!$C$1</c:f>
              <c:strCache>
                <c:ptCount val="1"/>
                <c:pt idx="0">
                  <c:v>Kredīti/IKP tendence, %</c:v>
                </c:pt>
              </c:strCache>
            </c:strRef>
          </c:tx>
          <c:spPr>
            <a:ln w="38100">
              <a:solidFill>
                <a:srgbClr val="C00000"/>
              </a:solidFill>
            </a:ln>
          </c:spPr>
          <c:marker>
            <c:symbol val="none"/>
          </c:marker>
          <c:cat>
            <c:numRef>
              <c:f>'Standartizētā novirze'!$A$7:$A$106</c:f>
              <c:numCache>
                <c:formatCode>mm\ yyyy</c:formatCode>
                <c:ptCount val="97"/>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pt idx="94">
                  <c:v>44104</c:v>
                </c:pt>
                <c:pt idx="95">
                  <c:v>44196</c:v>
                </c:pt>
                <c:pt idx="96">
                  <c:v>44286</c:v>
                </c:pt>
              </c:numCache>
            </c:numRef>
          </c:cat>
          <c:val>
            <c:numRef>
              <c:f>'Standartizētā novirze'!$C$7:$C$106</c:f>
              <c:numCache>
                <c:formatCode>_ * #,##0_ ;_ * \-#,##0_ ;_ * "-"??_ ;_ @_ </c:formatCode>
                <c:ptCount val="97"/>
                <c:pt idx="0">
                  <c:v>12.949960975972299</c:v>
                </c:pt>
                <c:pt idx="1">
                  <c:v>14.650689194303901</c:v>
                </c:pt>
                <c:pt idx="2">
                  <c:v>16.553162611758399</c:v>
                </c:pt>
                <c:pt idx="3">
                  <c:v>18.468244793831801</c:v>
                </c:pt>
                <c:pt idx="4">
                  <c:v>20.310288042059501</c:v>
                </c:pt>
                <c:pt idx="5">
                  <c:v>22.116994584202398</c:v>
                </c:pt>
                <c:pt idx="6">
                  <c:v>23.876489745971298</c:v>
                </c:pt>
                <c:pt idx="7">
                  <c:v>25.702978919453201</c:v>
                </c:pt>
                <c:pt idx="8">
                  <c:v>27.655544456335502</c:v>
                </c:pt>
                <c:pt idx="9">
                  <c:v>29.6705933480109</c:v>
                </c:pt>
                <c:pt idx="10">
                  <c:v>31.672204846726199</c:v>
                </c:pt>
                <c:pt idx="11">
                  <c:v>33.593240981471702</c:v>
                </c:pt>
                <c:pt idx="12">
                  <c:v>35.828755658297297</c:v>
                </c:pt>
                <c:pt idx="13">
                  <c:v>38.229546044562497</c:v>
                </c:pt>
                <c:pt idx="14">
                  <c:v>40.744214221870998</c:v>
                </c:pt>
                <c:pt idx="15">
                  <c:v>43.386464572114903</c:v>
                </c:pt>
                <c:pt idx="16">
                  <c:v>46.258078498431402</c:v>
                </c:pt>
                <c:pt idx="17">
                  <c:v>49.231021315233299</c:v>
                </c:pt>
                <c:pt idx="18">
                  <c:v>52.3359843330716</c:v>
                </c:pt>
                <c:pt idx="19">
                  <c:v>55.439799997535403</c:v>
                </c:pt>
                <c:pt idx="20">
                  <c:v>58.137523232293603</c:v>
                </c:pt>
                <c:pt idx="21">
                  <c:v>60.421755396741602</c:v>
                </c:pt>
                <c:pt idx="22">
                  <c:v>62.313316196278898</c:v>
                </c:pt>
                <c:pt idx="23">
                  <c:v>63.869370287996801</c:v>
                </c:pt>
                <c:pt idx="24">
                  <c:v>65.284908916327396</c:v>
                </c:pt>
                <c:pt idx="25">
                  <c:v>66.585487103759604</c:v>
                </c:pt>
                <c:pt idx="26">
                  <c:v>67.719229636962396</c:v>
                </c:pt>
                <c:pt idx="27">
                  <c:v>68.774474395654707</c:v>
                </c:pt>
                <c:pt idx="28">
                  <c:v>69.675632545057695</c:v>
                </c:pt>
                <c:pt idx="29">
                  <c:v>70.744559461603899</c:v>
                </c:pt>
                <c:pt idx="30">
                  <c:v>71.976416700965402</c:v>
                </c:pt>
                <c:pt idx="31">
                  <c:v>73.444706308669495</c:v>
                </c:pt>
                <c:pt idx="32">
                  <c:v>75.133100577898105</c:v>
                </c:pt>
                <c:pt idx="33">
                  <c:v>76.915272201491902</c:v>
                </c:pt>
                <c:pt idx="34">
                  <c:v>78.682717671653904</c:v>
                </c:pt>
                <c:pt idx="35">
                  <c:v>81.029015081489902</c:v>
                </c:pt>
                <c:pt idx="36">
                  <c:v>83.527687779568595</c:v>
                </c:pt>
                <c:pt idx="37">
                  <c:v>86.193857509834302</c:v>
                </c:pt>
                <c:pt idx="38">
                  <c:v>89.036263073693704</c:v>
                </c:pt>
                <c:pt idx="39">
                  <c:v>92.291694664681302</c:v>
                </c:pt>
                <c:pt idx="40">
                  <c:v>95.553453664187003</c:v>
                </c:pt>
                <c:pt idx="41">
                  <c:v>98.612638230478794</c:v>
                </c:pt>
                <c:pt idx="42">
                  <c:v>101.56633691258899</c:v>
                </c:pt>
                <c:pt idx="43">
                  <c:v>104.17274325854299</c:v>
                </c:pt>
                <c:pt idx="44">
                  <c:v>106.91352730906701</c:v>
                </c:pt>
                <c:pt idx="45">
                  <c:v>109.50236774451901</c:v>
                </c:pt>
                <c:pt idx="46">
                  <c:v>112.076103621709</c:v>
                </c:pt>
                <c:pt idx="47">
                  <c:v>114.220350556558</c:v>
                </c:pt>
                <c:pt idx="48">
                  <c:v>116.688805445215</c:v>
                </c:pt>
                <c:pt idx="49">
                  <c:v>119.428702922879</c:v>
                </c:pt>
                <c:pt idx="50">
                  <c:v>122.622189287407</c:v>
                </c:pt>
                <c:pt idx="51">
                  <c:v>125.837533081655</c:v>
                </c:pt>
                <c:pt idx="52">
                  <c:v>129.23127749549499</c:v>
                </c:pt>
                <c:pt idx="53">
                  <c:v>132.416094266968</c:v>
                </c:pt>
                <c:pt idx="54">
                  <c:v>135.35670013523901</c:v>
                </c:pt>
                <c:pt idx="55">
                  <c:v>137.798855644887</c:v>
                </c:pt>
                <c:pt idx="56">
                  <c:v>140.050988105361</c:v>
                </c:pt>
                <c:pt idx="57">
                  <c:v>142.16466624730401</c:v>
                </c:pt>
                <c:pt idx="58">
                  <c:v>143.94369348000799</c:v>
                </c:pt>
                <c:pt idx="59">
                  <c:v>145.01254456333999</c:v>
                </c:pt>
                <c:pt idx="60">
                  <c:v>145.456616521901</c:v>
                </c:pt>
                <c:pt idx="61">
                  <c:v>145.55989478505501</c:v>
                </c:pt>
                <c:pt idx="62">
                  <c:v>145.49587438161001</c:v>
                </c:pt>
                <c:pt idx="63">
                  <c:v>145.19177578356201</c:v>
                </c:pt>
                <c:pt idx="64">
                  <c:v>145.008173260387</c:v>
                </c:pt>
                <c:pt idx="65">
                  <c:v>144.656044348666</c:v>
                </c:pt>
                <c:pt idx="66">
                  <c:v>144.037499307274</c:v>
                </c:pt>
                <c:pt idx="67">
                  <c:v>143.203929058277</c:v>
                </c:pt>
                <c:pt idx="68">
                  <c:v>142.36836744714299</c:v>
                </c:pt>
                <c:pt idx="69">
                  <c:v>141.52697447588301</c:v>
                </c:pt>
                <c:pt idx="70">
                  <c:v>140.50928704576299</c:v>
                </c:pt>
                <c:pt idx="71">
                  <c:v>139.29898984456699</c:v>
                </c:pt>
                <c:pt idx="72">
                  <c:v>137.916284741195</c:v>
                </c:pt>
                <c:pt idx="73">
                  <c:v>136.52145083950199</c:v>
                </c:pt>
                <c:pt idx="74">
                  <c:v>135.053686006128</c:v>
                </c:pt>
                <c:pt idx="75">
                  <c:v>133.476589469293</c:v>
                </c:pt>
                <c:pt idx="76">
                  <c:v>132.09450922376001</c:v>
                </c:pt>
                <c:pt idx="77">
                  <c:v>130.76791307163501</c:v>
                </c:pt>
                <c:pt idx="78">
                  <c:v>129.515697673994</c:v>
                </c:pt>
                <c:pt idx="79">
                  <c:v>128.171474618655</c:v>
                </c:pt>
                <c:pt idx="80">
                  <c:v>126.95316648839599</c:v>
                </c:pt>
                <c:pt idx="81">
                  <c:v>125.76136859298801</c:v>
                </c:pt>
                <c:pt idx="82">
                  <c:v>124.52023807790199</c:v>
                </c:pt>
                <c:pt idx="83">
                  <c:v>123.06508319846</c:v>
                </c:pt>
                <c:pt idx="84">
                  <c:v>121.818723126316</c:v>
                </c:pt>
                <c:pt idx="85">
                  <c:v>120.50445002996599</c:v>
                </c:pt>
                <c:pt idx="86">
                  <c:v>119.064183178279</c:v>
                </c:pt>
                <c:pt idx="87">
                  <c:v>117.472970861322</c:v>
                </c:pt>
                <c:pt idx="88">
                  <c:v>115.648232249213</c:v>
                </c:pt>
                <c:pt idx="89">
                  <c:v>113.811902283343</c:v>
                </c:pt>
                <c:pt idx="90">
                  <c:v>112.00592609438</c:v>
                </c:pt>
                <c:pt idx="91">
                  <c:v>110.18756272652701</c:v>
                </c:pt>
                <c:pt idx="92">
                  <c:v>108.42605116653</c:v>
                </c:pt>
                <c:pt idx="93">
                  <c:v>106.767301333383</c:v>
                </c:pt>
                <c:pt idx="94">
                  <c:v>105.198146266392</c:v>
                </c:pt>
                <c:pt idx="95">
                  <c:v>103.64896002486999</c:v>
                </c:pt>
                <c:pt idx="96">
                  <c:v>102.07496581681799</c:v>
                </c:pt>
              </c:numCache>
            </c:numRef>
          </c:val>
          <c:smooth val="0"/>
          <c:extLst>
            <c:ext xmlns:c16="http://schemas.microsoft.com/office/drawing/2014/chart" uri="{C3380CC4-5D6E-409C-BE32-E72D297353CC}">
              <c16:uniqueId val="{00000002-0B76-4FA5-BE8B-0B34BF43CFC6}"/>
            </c:ext>
          </c:extLst>
        </c:ser>
        <c:ser>
          <c:idx val="2"/>
          <c:order val="2"/>
          <c:tx>
            <c:strRef>
              <c:f>'Standartizētā novirze'!$D$1</c:f>
              <c:strCache>
                <c:ptCount val="1"/>
                <c:pt idx="0">
                  <c:v>Novirze no tendences, pp</c:v>
                </c:pt>
              </c:strCache>
            </c:strRef>
          </c:tx>
          <c:spPr>
            <a:ln w="38100">
              <a:solidFill>
                <a:srgbClr val="FFC000"/>
              </a:solidFill>
            </a:ln>
          </c:spPr>
          <c:marker>
            <c:symbol val="none"/>
          </c:marker>
          <c:cat>
            <c:numRef>
              <c:f>'Standartizētā novirze'!$A$7:$A$106</c:f>
              <c:numCache>
                <c:formatCode>mm\ yyyy</c:formatCode>
                <c:ptCount val="97"/>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pt idx="94">
                  <c:v>44104</c:v>
                </c:pt>
                <c:pt idx="95">
                  <c:v>44196</c:v>
                </c:pt>
                <c:pt idx="96">
                  <c:v>44286</c:v>
                </c:pt>
              </c:numCache>
            </c:numRef>
          </c:cat>
          <c:val>
            <c:numRef>
              <c:f>'Standartizētā novirze'!$D$7:$D$106</c:f>
              <c:numCache>
                <c:formatCode>_ * #,##0_ ;_ * \-#,##0_ ;_ * "-"??_ ;_ @_ </c:formatCode>
                <c:ptCount val="97"/>
                <c:pt idx="0">
                  <c:v>1.16359501869237</c:v>
                </c:pt>
                <c:pt idx="1">
                  <c:v>1.65508654347578</c:v>
                </c:pt>
                <c:pt idx="2">
                  <c:v>1.8271560890385801</c:v>
                </c:pt>
                <c:pt idx="3">
                  <c:v>1.7403972852208001</c:v>
                </c:pt>
                <c:pt idx="4">
                  <c:v>1.51035438648661</c:v>
                </c:pt>
                <c:pt idx="5">
                  <c:v>1.3626444813613601</c:v>
                </c:pt>
                <c:pt idx="6">
                  <c:v>1.19042826415824</c:v>
                </c:pt>
                <c:pt idx="7">
                  <c:v>1.3195456204173901</c:v>
                </c:pt>
                <c:pt idx="8">
                  <c:v>1.63467061768349</c:v>
                </c:pt>
                <c:pt idx="9">
                  <c:v>1.77409528217306</c:v>
                </c:pt>
                <c:pt idx="10">
                  <c:v>1.6710813416756201</c:v>
                </c:pt>
                <c:pt idx="11">
                  <c:v>1.3272566324272199</c:v>
                </c:pt>
                <c:pt idx="12">
                  <c:v>2.5102316073122499</c:v>
                </c:pt>
                <c:pt idx="13">
                  <c:v>3.12459047857429</c:v>
                </c:pt>
                <c:pt idx="14">
                  <c:v>3.5422772808388299</c:v>
                </c:pt>
                <c:pt idx="15">
                  <c:v>4.0450695338678599</c:v>
                </c:pt>
                <c:pt idx="16">
                  <c:v>5.0677884299779201</c:v>
                </c:pt>
                <c:pt idx="17">
                  <c:v>5.47187295298228</c:v>
                </c:pt>
                <c:pt idx="18">
                  <c:v>6.0615220968409602</c:v>
                </c:pt>
                <c:pt idx="19">
                  <c:v>5.9273579378893002</c:v>
                </c:pt>
                <c:pt idx="20">
                  <c:v>3.42439676980498</c:v>
                </c:pt>
                <c:pt idx="21">
                  <c:v>0.829332662939542</c:v>
                </c:pt>
                <c:pt idx="22">
                  <c:v>-1.6833667168237201</c:v>
                </c:pt>
                <c:pt idx="23">
                  <c:v>-3.8677075784043198</c:v>
                </c:pt>
                <c:pt idx="24">
                  <c:v>-4.7599747146351001</c:v>
                </c:pt>
                <c:pt idx="25">
                  <c:v>-5.49116791678395</c:v>
                </c:pt>
                <c:pt idx="26">
                  <c:v>-6.6200419865352602</c:v>
                </c:pt>
                <c:pt idx="27">
                  <c:v>-7.1027388980850201</c:v>
                </c:pt>
                <c:pt idx="28">
                  <c:v>-8.1894191799200495</c:v>
                </c:pt>
                <c:pt idx="29">
                  <c:v>-6.7035230928715999</c:v>
                </c:pt>
                <c:pt idx="30">
                  <c:v>-5.2436072252077901</c:v>
                </c:pt>
                <c:pt idx="31">
                  <c:v>-3.1421995812444701</c:v>
                </c:pt>
                <c:pt idx="32">
                  <c:v>-1.1620952275985199</c:v>
                </c:pt>
                <c:pt idx="33">
                  <c:v>-0.29937941125842799</c:v>
                </c:pt>
                <c:pt idx="34">
                  <c:v>-0.43083612455632198</c:v>
                </c:pt>
                <c:pt idx="35">
                  <c:v>5.0586438919101502</c:v>
                </c:pt>
                <c:pt idx="36">
                  <c:v>6.4598834719275899</c:v>
                </c:pt>
                <c:pt idx="37">
                  <c:v>8.02503285413556</c:v>
                </c:pt>
                <c:pt idx="38">
                  <c:v>9.6932934961604307</c:v>
                </c:pt>
                <c:pt idx="39">
                  <c:v>13.833678397273101</c:v>
                </c:pt>
                <c:pt idx="40">
                  <c:v>13.691253016186</c:v>
                </c:pt>
                <c:pt idx="41">
                  <c:v>11.2915746238689</c:v>
                </c:pt>
                <c:pt idx="42">
                  <c:v>9.9554780161115204</c:v>
                </c:pt>
                <c:pt idx="43">
                  <c:v>5.8958994292171898</c:v>
                </c:pt>
                <c:pt idx="44">
                  <c:v>7.3456104275385297</c:v>
                </c:pt>
                <c:pt idx="45">
                  <c:v>5.4587548774524297</c:v>
                </c:pt>
                <c:pt idx="46">
                  <c:v>5.1943585046185401</c:v>
                </c:pt>
                <c:pt idx="47">
                  <c:v>-7.4619805573377093E-2</c:v>
                </c:pt>
                <c:pt idx="48">
                  <c:v>3.9068473698538901</c:v>
                </c:pt>
                <c:pt idx="49">
                  <c:v>7.2298674990548104</c:v>
                </c:pt>
                <c:pt idx="50">
                  <c:v>12.857339280010899</c:v>
                </c:pt>
                <c:pt idx="51">
                  <c:v>12.928001915944799</c:v>
                </c:pt>
                <c:pt idx="52">
                  <c:v>15.0399187181362</c:v>
                </c:pt>
                <c:pt idx="53">
                  <c:v>12.026414203599799</c:v>
                </c:pt>
                <c:pt idx="54">
                  <c:v>8.5512801061733992</c:v>
                </c:pt>
                <c:pt idx="55">
                  <c:v>1.6416743922535699</c:v>
                </c:pt>
                <c:pt idx="56">
                  <c:v>-0.99705578342982903</c:v>
                </c:pt>
                <c:pt idx="57">
                  <c:v>-2.9039927404797301</c:v>
                </c:pt>
                <c:pt idx="58">
                  <c:v>-7.5572807628903096</c:v>
                </c:pt>
                <c:pt idx="59">
                  <c:v>-17.515915208936502</c:v>
                </c:pt>
                <c:pt idx="60">
                  <c:v>-26.1696651759367</c:v>
                </c:pt>
                <c:pt idx="61">
                  <c:v>-30.626996081787699</c:v>
                </c:pt>
                <c:pt idx="62">
                  <c:v>-32.498467095298203</c:v>
                </c:pt>
                <c:pt idx="63">
                  <c:v>-35.425408764531703</c:v>
                </c:pt>
                <c:pt idx="64">
                  <c:v>-32.935740538084097</c:v>
                </c:pt>
                <c:pt idx="65">
                  <c:v>-34.821664606749998</c:v>
                </c:pt>
                <c:pt idx="66">
                  <c:v>-38.167544499095001</c:v>
                </c:pt>
                <c:pt idx="67">
                  <c:v>-40.6812079215183</c:v>
                </c:pt>
                <c:pt idx="68">
                  <c:v>-39.873094966543498</c:v>
                </c:pt>
                <c:pt idx="69">
                  <c:v>-39.130356212696597</c:v>
                </c:pt>
                <c:pt idx="70">
                  <c:v>-41.057592874852901</c:v>
                </c:pt>
                <c:pt idx="71">
                  <c:v>-43.207305563279903</c:v>
                </c:pt>
                <c:pt idx="72">
                  <c:v>-44.997990379098603</c:v>
                </c:pt>
                <c:pt idx="73">
                  <c:v>-44.201311648116601</c:v>
                </c:pt>
                <c:pt idx="74">
                  <c:v>-44.385020602022699</c:v>
                </c:pt>
                <c:pt idx="75">
                  <c:v>-45.145056695913198</c:v>
                </c:pt>
                <c:pt idx="76">
                  <c:v>-40.961433029218803</c:v>
                </c:pt>
                <c:pt idx="77">
                  <c:v>-39.115786306638597</c:v>
                </c:pt>
                <c:pt idx="78">
                  <c:v>-36.990387049316602</c:v>
                </c:pt>
                <c:pt idx="79">
                  <c:v>-37.628320979557898</c:v>
                </c:pt>
                <c:pt idx="80">
                  <c:v>-34.661280949041199</c:v>
                </c:pt>
                <c:pt idx="81">
                  <c:v>-33.391318865097801</c:v>
                </c:pt>
                <c:pt idx="82">
                  <c:v>-33.400190040795998</c:v>
                </c:pt>
                <c:pt idx="83">
                  <c:v>-36.143605604552199</c:v>
                </c:pt>
                <c:pt idx="84">
                  <c:v>-31.768760523825101</c:v>
                </c:pt>
                <c:pt idx="85">
                  <c:v>-32.115257769213102</c:v>
                </c:pt>
                <c:pt idx="86">
                  <c:v>-33.424290133879403</c:v>
                </c:pt>
                <c:pt idx="87">
                  <c:v>-35.119127829531898</c:v>
                </c:pt>
                <c:pt idx="88">
                  <c:v>-38.162857668608503</c:v>
                </c:pt>
                <c:pt idx="89">
                  <c:v>-37.381436133077401</c:v>
                </c:pt>
                <c:pt idx="90">
                  <c:v>-35.904054721179698</c:v>
                </c:pt>
                <c:pt idx="91">
                  <c:v>-35.1829392661989</c:v>
                </c:pt>
                <c:pt idx="92">
                  <c:v>-33.299143574510602</c:v>
                </c:pt>
                <c:pt idx="93">
                  <c:v>-30.676853804631801</c:v>
                </c:pt>
                <c:pt idx="94">
                  <c:v>-28.3409224981195</c:v>
                </c:pt>
                <c:pt idx="95">
                  <c:v>-27.2489568067619</c:v>
                </c:pt>
                <c:pt idx="96">
                  <c:v>-26.9471666680444</c:v>
                </c:pt>
              </c:numCache>
            </c:numRef>
          </c:val>
          <c:smooth val="0"/>
          <c:extLst>
            <c:ext xmlns:c16="http://schemas.microsoft.com/office/drawing/2014/chart" uri="{C3380CC4-5D6E-409C-BE32-E72D297353CC}">
              <c16:uniqueId val="{00000003-0B76-4FA5-BE8B-0B34BF43CFC6}"/>
            </c:ext>
          </c:extLst>
        </c:ser>
        <c:dLbls>
          <c:showLegendKey val="0"/>
          <c:showVal val="0"/>
          <c:showCatName val="0"/>
          <c:showSerName val="0"/>
          <c:showPercent val="0"/>
          <c:showBubbleSize val="0"/>
        </c:dLbls>
        <c:marker val="1"/>
        <c:smooth val="0"/>
        <c:axId val="155490560"/>
        <c:axId val="155512832"/>
      </c:lineChart>
      <c:dateAx>
        <c:axId val="155490560"/>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155512832"/>
        <c:crosses val="autoZero"/>
        <c:auto val="1"/>
        <c:lblOffset val="100"/>
        <c:baseTimeUnit val="months"/>
        <c:majorUnit val="1"/>
        <c:majorTimeUnit val="years"/>
        <c:minorUnit val="4"/>
      </c:dateAx>
      <c:valAx>
        <c:axId val="155512832"/>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155490560"/>
        <c:crosses val="autoZero"/>
        <c:crossBetween val="between"/>
      </c:valAx>
      <c:valAx>
        <c:axId val="155514368"/>
        <c:scaling>
          <c:orientation val="minMax"/>
          <c:max val="6"/>
          <c:min val="0"/>
        </c:scaling>
        <c:delete val="0"/>
        <c:axPos val="r"/>
        <c:numFmt formatCode="#,##0" sourceLinked="0"/>
        <c:majorTickMark val="out"/>
        <c:minorTickMark val="none"/>
        <c:tickLblPos val="nextTo"/>
        <c:crossAx val="155515904"/>
        <c:crosses val="max"/>
        <c:crossBetween val="midCat"/>
      </c:valAx>
      <c:dateAx>
        <c:axId val="155515904"/>
        <c:scaling>
          <c:orientation val="minMax"/>
        </c:scaling>
        <c:delete val="1"/>
        <c:axPos val="b"/>
        <c:numFmt formatCode="mm\ yyyy" sourceLinked="1"/>
        <c:majorTickMark val="out"/>
        <c:minorTickMark val="none"/>
        <c:tickLblPos val="none"/>
        <c:crossAx val="155514368"/>
        <c:crosses val="autoZero"/>
        <c:auto val="1"/>
        <c:lblOffset val="100"/>
        <c:baseTimeUnit val="months"/>
      </c:date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200-000000000000}">
  <sheetPr>
    <tabColor rgb="FF008000"/>
  </sheetPr>
  <sheetViews>
    <sheetView zoomScale="110"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400-000000000000}">
  <sheetPr>
    <tabColor rgb="FFFFFF66"/>
  </sheetPr>
  <sheetViews>
    <sheetView zoomScale="110"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10220325" cy="6677025"/>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600" b="1" cap="all" baseline="0">
              <a:latin typeface="Times New Roman" pitchFamily="18" charset="0"/>
              <a:cs typeface="Times New Roman" pitchFamily="18" charset="0"/>
            </a:rPr>
            <a:t> </a:t>
          </a:r>
          <a:r>
            <a:rPr lang="lv-LV" sz="1800" b="1" cap="all" baseline="0">
              <a:latin typeface="Times New Roman" pitchFamily="18" charset="0"/>
              <a:cs typeface="Times New Roman" pitchFamily="18" charset="0"/>
            </a:rPr>
            <a:t>PKR orientieris </a:t>
          </a:r>
          <a:endParaRPr lang="lv-LV" sz="1600" b="1" cap="all" baseline="0">
            <a:latin typeface="Times New Roman" pitchFamily="18" charset="0"/>
            <a:cs typeface="Times New Roman" pitchFamily="18"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10220325" cy="6677025"/>
    <xdr:graphicFrame macro="">
      <xdr:nvGraphicFramePr>
        <xdr:cNvPr id="2" name="Chart 1">
          <a:extLst>
            <a:ext uri="{FF2B5EF4-FFF2-40B4-BE49-F238E27FC236}">
              <a16:creationId xmlns:a16="http://schemas.microsoft.com/office/drawing/2014/main" id="{00000000-0008-0000-0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0.37396</cdr:x>
      <cdr:y>0.0227</cdr:y>
    </cdr:from>
    <cdr:to>
      <cdr:x>0.71003</cdr:x>
      <cdr:y>0.12182</cdr:y>
    </cdr:to>
    <cdr:sp macro="" textlink="">
      <cdr:nvSpPr>
        <cdr:cNvPr id="2" name="TextBox 1"/>
        <cdr:cNvSpPr txBox="1"/>
      </cdr:nvSpPr>
      <cdr:spPr>
        <a:xfrm xmlns:a="http://schemas.openxmlformats.org/drawingml/2006/main">
          <a:off x="3416075" y="136555"/>
          <a:ext cx="3069996" cy="5961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cap="all" baseline="0">
              <a:latin typeface="Times New Roman" pitchFamily="18" charset="0"/>
              <a:cs typeface="Times New Roman" pitchFamily="18" charset="0"/>
            </a:rPr>
            <a:t>PKR Etalonnorma</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7"/>
  <sheetViews>
    <sheetView view="pageBreakPreview" topLeftCell="A7" zoomScale="85" zoomScaleNormal="100" zoomScaleSheetLayoutView="85" zoomScalePageLayoutView="85" workbookViewId="0">
      <selection activeCell="C60" sqref="C60"/>
    </sheetView>
  </sheetViews>
  <sheetFormatPr defaultRowHeight="15" x14ac:dyDescent="0.25"/>
  <cols>
    <col min="1" max="4" width="9.140625" style="18"/>
    <col min="10" max="10" width="9.140625" customWidth="1"/>
    <col min="12" max="12" width="9.85546875" customWidth="1"/>
  </cols>
  <sheetData>
    <row r="1" spans="1:12" ht="15.75" x14ac:dyDescent="0.25">
      <c r="A1" s="51" t="s">
        <v>4</v>
      </c>
      <c r="B1" s="52"/>
      <c r="C1" s="52"/>
      <c r="D1" s="52"/>
      <c r="E1" s="52"/>
      <c r="F1" s="52"/>
      <c r="G1" s="52"/>
      <c r="H1" s="52"/>
      <c r="I1" s="52"/>
      <c r="J1" s="52"/>
      <c r="K1" s="52"/>
      <c r="L1" s="52"/>
    </row>
    <row r="2" spans="1:12" x14ac:dyDescent="0.25">
      <c r="A2" s="54" t="s">
        <v>20</v>
      </c>
      <c r="B2" s="54"/>
      <c r="C2" s="54"/>
      <c r="D2" s="54"/>
      <c r="E2" s="55"/>
      <c r="F2" s="55"/>
      <c r="G2" s="55"/>
      <c r="H2" s="55"/>
      <c r="I2" s="55"/>
      <c r="J2" s="55"/>
      <c r="K2" s="55"/>
      <c r="L2" s="55"/>
    </row>
    <row r="3" spans="1:12" x14ac:dyDescent="0.25">
      <c r="A3" s="54"/>
      <c r="B3" s="54"/>
      <c r="C3" s="54"/>
      <c r="D3" s="54"/>
      <c r="E3" s="55"/>
      <c r="F3" s="55"/>
      <c r="G3" s="55"/>
      <c r="H3" s="55"/>
      <c r="I3" s="55"/>
      <c r="J3" s="55"/>
      <c r="K3" s="55"/>
      <c r="L3" s="55"/>
    </row>
    <row r="4" spans="1:12" x14ac:dyDescent="0.25">
      <c r="A4" s="54"/>
      <c r="B4" s="54"/>
      <c r="C4" s="54"/>
      <c r="D4" s="54"/>
      <c r="E4" s="55"/>
      <c r="F4" s="55"/>
      <c r="G4" s="55"/>
      <c r="H4" s="55"/>
      <c r="I4" s="55"/>
      <c r="J4" s="55"/>
      <c r="K4" s="55"/>
      <c r="L4" s="55"/>
    </row>
    <row r="5" spans="1:12" x14ac:dyDescent="0.25">
      <c r="A5" s="54"/>
      <c r="B5" s="54"/>
      <c r="C5" s="54"/>
      <c r="D5" s="54"/>
      <c r="E5" s="55"/>
      <c r="F5" s="55"/>
      <c r="G5" s="55"/>
      <c r="H5" s="55"/>
      <c r="I5" s="55"/>
      <c r="J5" s="55"/>
      <c r="K5" s="55"/>
      <c r="L5" s="55"/>
    </row>
    <row r="6" spans="1:12" ht="121.5" customHeight="1" x14ac:dyDescent="0.25">
      <c r="A6" s="54"/>
      <c r="B6" s="54"/>
      <c r="C6" s="54"/>
      <c r="D6" s="54"/>
      <c r="E6" s="55"/>
      <c r="F6" s="55"/>
      <c r="G6" s="55"/>
      <c r="H6" s="55"/>
      <c r="I6" s="55"/>
      <c r="J6" s="55"/>
      <c r="K6" s="55"/>
      <c r="L6" s="55"/>
    </row>
    <row r="7" spans="1:12" x14ac:dyDescent="0.25">
      <c r="A7" s="54" t="s">
        <v>21</v>
      </c>
      <c r="B7" s="54"/>
      <c r="C7" s="54"/>
      <c r="D7" s="54"/>
      <c r="E7" s="55"/>
      <c r="F7" s="55"/>
      <c r="G7" s="55"/>
      <c r="H7" s="55"/>
      <c r="I7" s="55"/>
      <c r="J7" s="55"/>
      <c r="K7" s="55"/>
      <c r="L7" s="55"/>
    </row>
    <row r="8" spans="1:12" x14ac:dyDescent="0.25">
      <c r="A8" s="54"/>
      <c r="B8" s="54"/>
      <c r="C8" s="54"/>
      <c r="D8" s="54"/>
      <c r="E8" s="55"/>
      <c r="F8" s="55"/>
      <c r="G8" s="55"/>
      <c r="H8" s="55"/>
      <c r="I8" s="55"/>
      <c r="J8" s="55"/>
      <c r="K8" s="55"/>
      <c r="L8" s="55"/>
    </row>
    <row r="9" spans="1:12" x14ac:dyDescent="0.25">
      <c r="A9" s="54"/>
      <c r="B9" s="54"/>
      <c r="C9" s="54"/>
      <c r="D9" s="54"/>
      <c r="E9" s="55"/>
      <c r="F9" s="55"/>
      <c r="G9" s="55"/>
      <c r="H9" s="55"/>
      <c r="I9" s="55"/>
      <c r="J9" s="55"/>
      <c r="K9" s="55"/>
      <c r="L9" s="55"/>
    </row>
    <row r="10" spans="1:12" x14ac:dyDescent="0.25">
      <c r="A10" s="54"/>
      <c r="B10" s="54"/>
      <c r="C10" s="54"/>
      <c r="D10" s="54"/>
      <c r="E10" s="55"/>
      <c r="F10" s="55"/>
      <c r="G10" s="55"/>
      <c r="H10" s="55"/>
      <c r="I10" s="55"/>
      <c r="J10" s="55"/>
      <c r="K10" s="55"/>
      <c r="L10" s="55"/>
    </row>
    <row r="11" spans="1:12" ht="135" customHeight="1" x14ac:dyDescent="0.25">
      <c r="A11" s="54"/>
      <c r="B11" s="54"/>
      <c r="C11" s="54"/>
      <c r="D11" s="54"/>
      <c r="E11" s="55"/>
      <c r="F11" s="55"/>
      <c r="G11" s="55"/>
      <c r="H11" s="55"/>
      <c r="I11" s="55"/>
      <c r="J11" s="55"/>
      <c r="K11" s="55"/>
      <c r="L11" s="55"/>
    </row>
    <row r="12" spans="1:12" ht="15.75" x14ac:dyDescent="0.25">
      <c r="A12" s="49" t="s">
        <v>22</v>
      </c>
      <c r="B12" s="50"/>
      <c r="C12" s="50"/>
      <c r="D12" s="50"/>
      <c r="E12" s="50"/>
      <c r="F12" s="50"/>
      <c r="G12" s="50"/>
      <c r="H12" s="50"/>
      <c r="I12" s="50"/>
      <c r="J12" s="50"/>
      <c r="K12" s="50"/>
      <c r="L12" s="50"/>
    </row>
    <row r="13" spans="1:12" ht="26.25" customHeight="1" x14ac:dyDescent="0.25">
      <c r="A13" s="53" t="s">
        <v>17</v>
      </c>
      <c r="B13" s="50"/>
      <c r="C13" s="50"/>
      <c r="D13" s="50"/>
      <c r="E13" s="50"/>
      <c r="F13" s="50"/>
      <c r="G13" s="50"/>
      <c r="H13" s="50"/>
      <c r="I13" s="50"/>
      <c r="J13" s="50"/>
      <c r="K13" s="50"/>
      <c r="L13" s="50"/>
    </row>
    <row r="14" spans="1:12" x14ac:dyDescent="0.25">
      <c r="A14" s="54" t="s">
        <v>19</v>
      </c>
      <c r="B14" s="54"/>
      <c r="C14" s="54"/>
      <c r="D14" s="54"/>
      <c r="E14" s="55"/>
      <c r="F14" s="55"/>
      <c r="G14" s="55"/>
      <c r="H14" s="55"/>
      <c r="I14" s="55"/>
      <c r="J14" s="55"/>
      <c r="K14" s="55"/>
      <c r="L14" s="55"/>
    </row>
    <row r="15" spans="1:12" x14ac:dyDescent="0.25">
      <c r="A15" s="54"/>
      <c r="B15" s="54"/>
      <c r="C15" s="54"/>
      <c r="D15" s="54"/>
      <c r="E15" s="55"/>
      <c r="F15" s="55"/>
      <c r="G15" s="55"/>
      <c r="H15" s="55"/>
      <c r="I15" s="55"/>
      <c r="J15" s="55"/>
      <c r="K15" s="55"/>
      <c r="L15" s="55"/>
    </row>
    <row r="16" spans="1:12" x14ac:dyDescent="0.25">
      <c r="A16" s="54"/>
      <c r="B16" s="54"/>
      <c r="C16" s="54"/>
      <c r="D16" s="54"/>
      <c r="E16" s="55"/>
      <c r="F16" s="55"/>
      <c r="G16" s="55"/>
      <c r="H16" s="55"/>
      <c r="I16" s="55"/>
      <c r="J16" s="55"/>
      <c r="K16" s="55"/>
      <c r="L16" s="55"/>
    </row>
    <row r="17" spans="1:12" ht="36.75" customHeight="1" x14ac:dyDescent="0.25">
      <c r="A17" s="54"/>
      <c r="B17" s="54"/>
      <c r="C17" s="54"/>
      <c r="D17" s="54"/>
      <c r="E17" s="55"/>
      <c r="F17" s="55"/>
      <c r="G17" s="55"/>
      <c r="H17" s="55"/>
      <c r="I17" s="55"/>
      <c r="J17" s="55"/>
      <c r="K17" s="55"/>
      <c r="L17" s="55"/>
    </row>
    <row r="18" spans="1:12" x14ac:dyDescent="0.25">
      <c r="A18" s="54"/>
      <c r="B18" s="54"/>
      <c r="C18" s="54"/>
      <c r="D18" s="54"/>
      <c r="E18" s="55"/>
      <c r="F18" s="55"/>
      <c r="G18" s="55"/>
      <c r="H18" s="55"/>
      <c r="I18" s="55"/>
      <c r="J18" s="55"/>
      <c r="K18" s="55"/>
      <c r="L18" s="55"/>
    </row>
    <row r="19" spans="1:12" ht="32.25" customHeight="1" x14ac:dyDescent="0.25">
      <c r="A19" s="56"/>
      <c r="B19" s="56"/>
      <c r="C19" s="56"/>
      <c r="D19" s="56"/>
      <c r="E19" s="56"/>
      <c r="F19" s="56"/>
      <c r="G19" s="56"/>
      <c r="H19" s="56"/>
      <c r="I19" s="56"/>
      <c r="J19" s="56"/>
      <c r="K19" s="56"/>
      <c r="L19" s="56"/>
    </row>
    <row r="20" spans="1:12" ht="18" customHeight="1" x14ac:dyDescent="0.25">
      <c r="A20" s="53" t="s">
        <v>10</v>
      </c>
      <c r="B20" s="50"/>
      <c r="C20" s="50"/>
      <c r="D20" s="50"/>
      <c r="E20" s="50"/>
      <c r="F20" s="50"/>
      <c r="G20" s="50"/>
      <c r="H20" s="50"/>
      <c r="I20" s="50"/>
      <c r="J20" s="50"/>
      <c r="K20" s="50"/>
      <c r="L20" s="50"/>
    </row>
    <row r="21" spans="1:12" x14ac:dyDescent="0.25">
      <c r="A21" s="54" t="s">
        <v>23</v>
      </c>
      <c r="B21" s="54"/>
      <c r="C21" s="54"/>
      <c r="D21" s="54"/>
      <c r="E21" s="55"/>
      <c r="F21" s="55"/>
      <c r="G21" s="55"/>
      <c r="H21" s="55"/>
      <c r="I21" s="55"/>
      <c r="J21" s="55"/>
      <c r="K21" s="55"/>
      <c r="L21" s="55"/>
    </row>
    <row r="22" spans="1:12" x14ac:dyDescent="0.25">
      <c r="A22" s="54"/>
      <c r="B22" s="54"/>
      <c r="C22" s="54"/>
      <c r="D22" s="54"/>
      <c r="E22" s="55"/>
      <c r="F22" s="55"/>
      <c r="G22" s="55"/>
      <c r="H22" s="55"/>
      <c r="I22" s="55"/>
      <c r="J22" s="55"/>
      <c r="K22" s="55"/>
      <c r="L22" s="55"/>
    </row>
    <row r="23" spans="1:12" ht="18" customHeight="1" x14ac:dyDescent="0.25">
      <c r="A23" s="54"/>
      <c r="B23" s="54"/>
      <c r="C23" s="54"/>
      <c r="D23" s="54"/>
      <c r="E23" s="55"/>
      <c r="F23" s="55"/>
      <c r="G23" s="55"/>
      <c r="H23" s="55"/>
      <c r="I23" s="55"/>
      <c r="J23" s="55"/>
      <c r="K23" s="55"/>
      <c r="L23" s="55"/>
    </row>
    <row r="24" spans="1:12" ht="15" customHeight="1" x14ac:dyDescent="0.25">
      <c r="A24" s="54"/>
      <c r="B24" s="54"/>
      <c r="C24" s="54"/>
      <c r="D24" s="54"/>
      <c r="E24" s="55"/>
      <c r="F24" s="55"/>
      <c r="G24" s="55"/>
      <c r="H24" s="55"/>
      <c r="I24" s="55"/>
      <c r="J24" s="55"/>
      <c r="K24" s="55"/>
      <c r="L24" s="55"/>
    </row>
    <row r="25" spans="1:12" ht="3.75" customHeight="1" x14ac:dyDescent="0.25">
      <c r="A25" s="54"/>
      <c r="B25" s="54"/>
      <c r="C25" s="54"/>
      <c r="D25" s="54"/>
      <c r="E25" s="55"/>
      <c r="F25" s="55"/>
      <c r="G25" s="55"/>
      <c r="H25" s="55"/>
      <c r="I25" s="55"/>
      <c r="J25" s="55"/>
      <c r="K25" s="55"/>
      <c r="L25" s="55"/>
    </row>
    <row r="26" spans="1:12" ht="15.75" x14ac:dyDescent="0.25">
      <c r="A26" s="49" t="s">
        <v>9</v>
      </c>
      <c r="B26" s="50"/>
      <c r="C26" s="50"/>
      <c r="D26" s="50"/>
      <c r="E26" s="50"/>
      <c r="F26" s="50"/>
      <c r="G26" s="50"/>
      <c r="H26" s="50"/>
      <c r="I26" s="50"/>
      <c r="J26" s="50"/>
      <c r="K26" s="50"/>
      <c r="L26" s="50"/>
    </row>
    <row r="27" spans="1:12" ht="15.75" x14ac:dyDescent="0.25">
      <c r="A27" s="49" t="s">
        <v>18</v>
      </c>
      <c r="B27" s="50"/>
      <c r="C27" s="50"/>
      <c r="D27" s="50"/>
      <c r="E27" s="50"/>
      <c r="F27" s="50"/>
      <c r="G27" s="50"/>
      <c r="H27" s="50"/>
      <c r="I27" s="50"/>
      <c r="J27" s="50"/>
      <c r="K27" s="50"/>
      <c r="L27" s="50"/>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008000"/>
  </sheetPr>
  <dimension ref="A1:N100"/>
  <sheetViews>
    <sheetView view="pageBreakPreview" zoomScaleNormal="100" zoomScaleSheetLayoutView="100" zoomScalePageLayoutView="70" workbookViewId="0">
      <pane xSplit="1" ySplit="1" topLeftCell="B87" activePane="bottomRight" state="frozen"/>
      <selection pane="topRight" activeCell="B1" sqref="B1"/>
      <selection pane="bottomLeft" activeCell="A2" sqref="A2"/>
      <selection pane="bottomRight" activeCell="E114" sqref="E114"/>
    </sheetView>
  </sheetViews>
  <sheetFormatPr defaultColWidth="9.140625" defaultRowHeight="12.75" outlineLevelRow="1" outlineLevelCol="1" x14ac:dyDescent="0.2"/>
  <cols>
    <col min="1" max="1" width="9.28515625" style="29" customWidth="1"/>
    <col min="2" max="4" width="10.5703125" style="6" customWidth="1"/>
    <col min="5" max="6" width="10.5703125" style="7" customWidth="1"/>
    <col min="7" max="7" width="9.7109375" style="2" bestFit="1" customWidth="1"/>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9" t="s">
        <v>3</v>
      </c>
      <c r="B1" s="5" t="s">
        <v>0</v>
      </c>
      <c r="C1" s="5" t="s">
        <v>1</v>
      </c>
      <c r="D1" s="5" t="s">
        <v>2</v>
      </c>
      <c r="E1" s="5" t="s">
        <v>11</v>
      </c>
      <c r="F1" s="5" t="s">
        <v>13</v>
      </c>
    </row>
    <row r="2" spans="1:13" ht="13.5" outlineLevel="1" thickBot="1" x14ac:dyDescent="0.25">
      <c r="A2" s="34">
        <v>35430</v>
      </c>
      <c r="B2" s="15">
        <v>5.902659045936403</v>
      </c>
      <c r="C2" s="15"/>
      <c r="D2" s="15"/>
      <c r="E2" s="15"/>
      <c r="F2" s="15"/>
    </row>
    <row r="3" spans="1:13" outlineLevel="1" x14ac:dyDescent="0.2">
      <c r="A3" s="34">
        <v>35520</v>
      </c>
      <c r="B3" s="15">
        <v>6.1990109229118042</v>
      </c>
      <c r="C3" s="15"/>
      <c r="D3" s="15"/>
      <c r="E3" s="15"/>
      <c r="F3" s="15"/>
      <c r="K3" s="3">
        <v>2.5</v>
      </c>
      <c r="L3" s="19">
        <f>K3/8</f>
        <v>0.3125</v>
      </c>
      <c r="M3" s="26" t="s">
        <v>15</v>
      </c>
    </row>
    <row r="4" spans="1:13" ht="13.5" outlineLevel="1" thickBot="1" x14ac:dyDescent="0.25">
      <c r="A4" s="34">
        <v>35611</v>
      </c>
      <c r="B4" s="15">
        <v>6.7136105859417858</v>
      </c>
      <c r="C4" s="15"/>
      <c r="D4" s="15"/>
      <c r="E4" s="15"/>
      <c r="F4" s="15"/>
      <c r="K4" s="4">
        <v>-2</v>
      </c>
      <c r="L4" s="20">
        <f>(K4/8)*K3</f>
        <v>-0.625</v>
      </c>
      <c r="M4" s="14" t="s">
        <v>16</v>
      </c>
    </row>
    <row r="5" spans="1:13" outlineLevel="1" x14ac:dyDescent="0.2">
      <c r="A5" s="34">
        <v>35703</v>
      </c>
      <c r="B5" s="15">
        <v>7.7116079911990836</v>
      </c>
      <c r="C5" s="15"/>
      <c r="D5" s="15"/>
      <c r="E5" s="15"/>
      <c r="F5" s="15"/>
    </row>
    <row r="6" spans="1:13" outlineLevel="1" x14ac:dyDescent="0.2">
      <c r="A6" s="34">
        <v>35795</v>
      </c>
      <c r="B6" s="15">
        <v>8.7299444244569155</v>
      </c>
      <c r="C6" s="15"/>
      <c r="D6" s="15"/>
      <c r="E6" s="15"/>
      <c r="F6" s="15"/>
    </row>
    <row r="7" spans="1:13" outlineLevel="1" x14ac:dyDescent="0.2">
      <c r="A7" s="34">
        <v>35885</v>
      </c>
      <c r="B7" s="15">
        <v>9.9211257858857032</v>
      </c>
      <c r="C7" s="15"/>
      <c r="D7" s="15"/>
      <c r="E7" s="15"/>
      <c r="F7" s="15"/>
    </row>
    <row r="8" spans="1:13" outlineLevel="1" x14ac:dyDescent="0.2">
      <c r="A8" s="34">
        <v>35976</v>
      </c>
      <c r="B8" s="15">
        <v>11.262297693800253</v>
      </c>
      <c r="C8" s="15"/>
      <c r="D8" s="15"/>
      <c r="E8" s="15"/>
      <c r="F8" s="15"/>
    </row>
    <row r="9" spans="1:13" outlineLevel="1" x14ac:dyDescent="0.2">
      <c r="A9" s="34">
        <v>36068</v>
      </c>
      <c r="B9" s="15">
        <v>12.418648620263387</v>
      </c>
      <c r="C9" s="15"/>
      <c r="D9" s="15"/>
      <c r="E9" s="15"/>
      <c r="F9" s="15"/>
    </row>
    <row r="10" spans="1:13" outlineLevel="1" x14ac:dyDescent="0.2">
      <c r="A10" s="34">
        <v>36160</v>
      </c>
      <c r="B10" s="15">
        <v>12.376759393208598</v>
      </c>
      <c r="C10" s="15"/>
      <c r="D10" s="15"/>
      <c r="E10" s="15"/>
      <c r="F10" s="15"/>
    </row>
    <row r="11" spans="1:13" outlineLevel="1" x14ac:dyDescent="0.2">
      <c r="A11" s="34">
        <v>36250</v>
      </c>
      <c r="B11" s="15">
        <v>12.733056188782401</v>
      </c>
      <c r="C11" s="15"/>
      <c r="D11" s="15"/>
      <c r="E11" s="15"/>
      <c r="F11" s="15"/>
    </row>
    <row r="12" spans="1:13" outlineLevel="1" x14ac:dyDescent="0.2">
      <c r="A12" s="34">
        <v>36341</v>
      </c>
      <c r="B12" s="15">
        <v>12.7288530199836</v>
      </c>
      <c r="C12" s="15"/>
      <c r="D12" s="15"/>
      <c r="E12" s="15"/>
      <c r="F12" s="15"/>
    </row>
    <row r="13" spans="1:13" outlineLevel="1" x14ac:dyDescent="0.2">
      <c r="A13" s="34">
        <v>36433</v>
      </c>
      <c r="B13" s="15">
        <v>12.9911441091966</v>
      </c>
      <c r="C13" s="15"/>
      <c r="D13" s="15"/>
      <c r="E13" s="15"/>
      <c r="F13" s="15"/>
    </row>
    <row r="14" spans="1:13" outlineLevel="1" x14ac:dyDescent="0.2">
      <c r="A14" s="34">
        <v>36525</v>
      </c>
      <c r="B14" s="15">
        <v>13.6983332484792</v>
      </c>
      <c r="C14" s="15"/>
      <c r="D14" s="15"/>
      <c r="E14" s="15"/>
      <c r="F14" s="15"/>
    </row>
    <row r="15" spans="1:13" x14ac:dyDescent="0.2">
      <c r="A15" s="34">
        <v>36616</v>
      </c>
      <c r="B15" s="8">
        <v>14.262731563125</v>
      </c>
      <c r="C15" s="33">
        <v>14.0885904847805</v>
      </c>
      <c r="D15" s="47">
        <v>0.17414107834452899</v>
      </c>
      <c r="E15" s="21">
        <v>0</v>
      </c>
      <c r="F15" s="21">
        <v>0</v>
      </c>
      <c r="H15" s="48"/>
    </row>
    <row r="16" spans="1:13" x14ac:dyDescent="0.2">
      <c r="A16" s="34">
        <v>36707</v>
      </c>
      <c r="B16" s="8">
        <v>14.4528921678294</v>
      </c>
      <c r="C16" s="33">
        <v>14.4712646372201</v>
      </c>
      <c r="D16" s="33">
        <v>-1.83724693907318E-2</v>
      </c>
      <c r="E16" s="21">
        <v>0</v>
      </c>
      <c r="F16" s="21">
        <v>0</v>
      </c>
      <c r="H16" s="48"/>
    </row>
    <row r="17" spans="1:8" x14ac:dyDescent="0.2">
      <c r="A17" s="34">
        <v>36799</v>
      </c>
      <c r="B17" s="8">
        <v>15.241856373264</v>
      </c>
      <c r="C17" s="33">
        <v>15.041918650685099</v>
      </c>
      <c r="D17" s="33">
        <v>0.19993772257890999</v>
      </c>
      <c r="E17" s="21">
        <v>0</v>
      </c>
      <c r="F17" s="21">
        <v>0</v>
      </c>
      <c r="H17" s="48"/>
    </row>
    <row r="18" spans="1:8" x14ac:dyDescent="0.2">
      <c r="A18" s="34">
        <v>36891</v>
      </c>
      <c r="B18" s="8">
        <v>16.583426411226199</v>
      </c>
      <c r="C18" s="33">
        <v>15.9393475521379</v>
      </c>
      <c r="D18" s="33">
        <v>0.64407885908834905</v>
      </c>
      <c r="E18" s="21">
        <v>0</v>
      </c>
      <c r="F18" s="21">
        <v>0</v>
      </c>
      <c r="H18" s="48"/>
    </row>
    <row r="19" spans="1:8" x14ac:dyDescent="0.2">
      <c r="A19" s="34">
        <v>36981</v>
      </c>
      <c r="B19" s="8">
        <v>17.7740635223279</v>
      </c>
      <c r="C19" s="33">
        <v>16.9618659787767</v>
      </c>
      <c r="D19" s="33">
        <v>0.81219754355120699</v>
      </c>
      <c r="E19" s="21">
        <v>0</v>
      </c>
      <c r="F19" s="21">
        <v>0</v>
      </c>
      <c r="H19" s="48"/>
    </row>
    <row r="20" spans="1:8" x14ac:dyDescent="0.2">
      <c r="A20" s="34">
        <v>37072</v>
      </c>
      <c r="B20" s="8">
        <v>18.503920064465099</v>
      </c>
      <c r="C20" s="33">
        <v>17.898056840364902</v>
      </c>
      <c r="D20" s="33">
        <v>0.60586322410021798</v>
      </c>
      <c r="E20" s="21">
        <v>0</v>
      </c>
      <c r="F20" s="21">
        <v>0</v>
      </c>
      <c r="H20" s="48"/>
    </row>
    <row r="21" spans="1:8" x14ac:dyDescent="0.2">
      <c r="A21" s="34">
        <v>37164</v>
      </c>
      <c r="B21" s="8">
        <v>19.544899288877101</v>
      </c>
      <c r="C21" s="33">
        <v>18.8767810913481</v>
      </c>
      <c r="D21" s="33">
        <v>0.66811819752905</v>
      </c>
      <c r="E21" s="21">
        <v>0</v>
      </c>
      <c r="F21" s="21">
        <v>0</v>
      </c>
      <c r="H21" s="48"/>
    </row>
    <row r="22" spans="1:8" x14ac:dyDescent="0.2">
      <c r="A22" s="34">
        <v>37256</v>
      </c>
      <c r="B22" s="8">
        <v>20.777292409206702</v>
      </c>
      <c r="C22" s="33">
        <v>19.938890733608599</v>
      </c>
      <c r="D22" s="33">
        <v>0.83840167559810597</v>
      </c>
      <c r="E22" s="21">
        <v>0</v>
      </c>
      <c r="F22" s="21">
        <v>0</v>
      </c>
      <c r="H22" s="48"/>
    </row>
    <row r="23" spans="1:8" x14ac:dyDescent="0.2">
      <c r="A23" s="34">
        <v>37346</v>
      </c>
      <c r="B23" s="8">
        <v>21.6683318489759</v>
      </c>
      <c r="C23" s="33">
        <v>20.9632308914363</v>
      </c>
      <c r="D23" s="33">
        <v>0.70510095753958102</v>
      </c>
      <c r="E23" s="21">
        <v>0</v>
      </c>
      <c r="F23" s="21">
        <v>0</v>
      </c>
      <c r="H23" s="48"/>
    </row>
    <row r="24" spans="1:8" x14ac:dyDescent="0.2">
      <c r="A24" s="34">
        <v>37437</v>
      </c>
      <c r="B24" s="8">
        <v>22.2500492676226</v>
      </c>
      <c r="C24" s="33">
        <v>21.880470100533</v>
      </c>
      <c r="D24" s="33">
        <v>0.36957916708952598</v>
      </c>
      <c r="E24" s="21">
        <v>0</v>
      </c>
      <c r="F24" s="21">
        <v>0</v>
      </c>
      <c r="H24" s="48"/>
    </row>
    <row r="25" spans="1:8" x14ac:dyDescent="0.2">
      <c r="A25" s="34">
        <v>37529</v>
      </c>
      <c r="B25" s="8">
        <v>23.548585317599802</v>
      </c>
      <c r="C25" s="33">
        <v>22.892969480955198</v>
      </c>
      <c r="D25" s="33">
        <v>0.65561583664462397</v>
      </c>
      <c r="E25" s="21">
        <v>0</v>
      </c>
      <c r="F25" s="21">
        <v>0</v>
      </c>
      <c r="H25" s="48"/>
    </row>
    <row r="26" spans="1:8" x14ac:dyDescent="0.2">
      <c r="A26" s="34">
        <v>37621</v>
      </c>
      <c r="B26" s="8">
        <v>25.278542434945301</v>
      </c>
      <c r="C26" s="33">
        <v>24.073902785702799</v>
      </c>
      <c r="D26" s="33">
        <v>1.20463964924245</v>
      </c>
      <c r="E26" s="21">
        <v>0</v>
      </c>
      <c r="F26" s="21">
        <v>0</v>
      </c>
      <c r="H26" s="48"/>
    </row>
    <row r="27" spans="1:8" x14ac:dyDescent="0.2">
      <c r="A27" s="34">
        <v>37711</v>
      </c>
      <c r="B27" s="8">
        <v>26.7187351165006</v>
      </c>
      <c r="C27" s="33">
        <v>25.318704462463899</v>
      </c>
      <c r="D27" s="33">
        <v>1.4000306540366501</v>
      </c>
      <c r="E27" s="21">
        <v>0</v>
      </c>
      <c r="F27" s="21">
        <v>0</v>
      </c>
      <c r="H27" s="48"/>
    </row>
    <row r="28" spans="1:8" x14ac:dyDescent="0.2">
      <c r="A28" s="34">
        <v>37802</v>
      </c>
      <c r="B28" s="8">
        <v>28.210817867322699</v>
      </c>
      <c r="C28" s="33">
        <v>26.6224036246523</v>
      </c>
      <c r="D28" s="33">
        <v>1.5884142426704</v>
      </c>
      <c r="E28" s="21">
        <v>0</v>
      </c>
      <c r="F28" s="21">
        <v>0</v>
      </c>
      <c r="H28" s="48"/>
    </row>
    <row r="29" spans="1:8" x14ac:dyDescent="0.2">
      <c r="A29" s="34">
        <v>37894</v>
      </c>
      <c r="B29" s="8">
        <v>29.905848301443001</v>
      </c>
      <c r="C29" s="33">
        <v>28.0108091869511</v>
      </c>
      <c r="D29" s="33">
        <v>1.8950391144919601</v>
      </c>
      <c r="E29" s="21">
        <v>0</v>
      </c>
      <c r="F29" s="21">
        <v>0</v>
      </c>
      <c r="H29" s="48"/>
    </row>
    <row r="30" spans="1:8" x14ac:dyDescent="0.2">
      <c r="A30" s="34">
        <v>37986</v>
      </c>
      <c r="B30" s="8">
        <v>32.343935024757897</v>
      </c>
      <c r="C30" s="33">
        <v>29.603453823984701</v>
      </c>
      <c r="D30" s="33">
        <v>2.7404812007732802</v>
      </c>
      <c r="E30" s="21">
        <v>0.23140037524165002</v>
      </c>
      <c r="F30" s="21">
        <v>0.23140037524165002</v>
      </c>
      <c r="H30" s="48"/>
    </row>
    <row r="31" spans="1:8" x14ac:dyDescent="0.2">
      <c r="A31" s="34">
        <v>38077</v>
      </c>
      <c r="B31" s="8">
        <v>34.599600041724599</v>
      </c>
      <c r="C31" s="33">
        <v>31.3259514018748</v>
      </c>
      <c r="D31" s="33">
        <v>3.2736486398497102</v>
      </c>
      <c r="E31" s="21">
        <v>0.39801519995303436</v>
      </c>
      <c r="F31" s="21">
        <v>0.39801519995303436</v>
      </c>
      <c r="H31" s="48"/>
    </row>
    <row r="32" spans="1:8" x14ac:dyDescent="0.2">
      <c r="A32" s="34">
        <v>38168</v>
      </c>
      <c r="B32" s="8">
        <v>37.111425414113697</v>
      </c>
      <c r="C32" s="33">
        <v>33.195960617584703</v>
      </c>
      <c r="D32" s="33">
        <v>3.9154647965290001</v>
      </c>
      <c r="E32" s="21">
        <v>0.5985827489153126</v>
      </c>
      <c r="F32" s="21">
        <v>0.5985827489153126</v>
      </c>
      <c r="H32" s="48"/>
    </row>
    <row r="33" spans="1:8" x14ac:dyDescent="0.2">
      <c r="A33" s="34">
        <v>38260</v>
      </c>
      <c r="B33" s="8">
        <v>39.857937024112097</v>
      </c>
      <c r="C33" s="33">
        <v>35.223609611446399</v>
      </c>
      <c r="D33" s="33">
        <v>4.6343274126656597</v>
      </c>
      <c r="E33" s="21">
        <v>0.82322731645801861</v>
      </c>
      <c r="F33" s="21">
        <v>0.82322731645801861</v>
      </c>
      <c r="H33" s="48"/>
    </row>
    <row r="34" spans="1:8" x14ac:dyDescent="0.2">
      <c r="A34" s="34">
        <v>38352</v>
      </c>
      <c r="B34" s="8">
        <v>42.043696481053701</v>
      </c>
      <c r="C34" s="33">
        <v>37.291967969160297</v>
      </c>
      <c r="D34" s="33">
        <v>4.75172851189346</v>
      </c>
      <c r="E34" s="21">
        <v>0.85991515996670631</v>
      </c>
      <c r="F34" s="21">
        <v>0.85991515996670631</v>
      </c>
      <c r="H34" s="48"/>
    </row>
    <row r="35" spans="1:8" x14ac:dyDescent="0.2">
      <c r="A35" s="34">
        <v>38442</v>
      </c>
      <c r="B35" s="8">
        <v>44.613042727111399</v>
      </c>
      <c r="C35" s="33">
        <v>39.451133422953902</v>
      </c>
      <c r="D35" s="33">
        <v>5.1619093041574802</v>
      </c>
      <c r="E35" s="21">
        <v>0.9880966575492125</v>
      </c>
      <c r="F35" s="21">
        <v>0.9880966575492125</v>
      </c>
      <c r="H35" s="48"/>
    </row>
    <row r="36" spans="1:8" x14ac:dyDescent="0.2">
      <c r="A36" s="34">
        <v>38533</v>
      </c>
      <c r="B36" s="8">
        <v>48.217305409251402</v>
      </c>
      <c r="C36" s="33">
        <v>41.836059691786403</v>
      </c>
      <c r="D36" s="33">
        <v>6.3812457174650099</v>
      </c>
      <c r="E36" s="21">
        <v>1.3691392867078156</v>
      </c>
      <c r="F36" s="21">
        <v>1.3691392867078156</v>
      </c>
      <c r="H36" s="48"/>
    </row>
    <row r="37" spans="1:8" x14ac:dyDescent="0.2">
      <c r="A37" s="34">
        <v>38625</v>
      </c>
      <c r="B37" s="8">
        <v>51.656035460995099</v>
      </c>
      <c r="C37" s="33">
        <v>44.3868231989346</v>
      </c>
      <c r="D37" s="33">
        <v>7.26921226206046</v>
      </c>
      <c r="E37" s="21">
        <v>1.646628831893894</v>
      </c>
      <c r="F37" s="21">
        <v>1.646628831893894</v>
      </c>
      <c r="H37" s="48"/>
    </row>
    <row r="38" spans="1:8" x14ac:dyDescent="0.2">
      <c r="A38" s="34">
        <v>38717</v>
      </c>
      <c r="B38" s="8">
        <v>55.708933493449003</v>
      </c>
      <c r="C38" s="33">
        <v>47.160608529005202</v>
      </c>
      <c r="D38" s="33">
        <v>8.5483249644438501</v>
      </c>
      <c r="E38" s="21">
        <v>2.0463515513887032</v>
      </c>
      <c r="F38" s="21">
        <v>2.0463515513887032</v>
      </c>
      <c r="H38" s="48"/>
    </row>
    <row r="39" spans="1:8" x14ac:dyDescent="0.2">
      <c r="A39" s="34">
        <v>38807</v>
      </c>
      <c r="B39" s="8">
        <v>58.490579745276499</v>
      </c>
      <c r="C39" s="33">
        <v>49.956326727028397</v>
      </c>
      <c r="D39" s="33">
        <v>8.5342530182480907</v>
      </c>
      <c r="E39" s="21">
        <v>2.0419540682025286</v>
      </c>
      <c r="F39" s="21">
        <v>2.0419540682025286</v>
      </c>
      <c r="H39" s="48"/>
    </row>
    <row r="40" spans="1:8" x14ac:dyDescent="0.2">
      <c r="A40" s="34">
        <v>38898</v>
      </c>
      <c r="B40" s="8">
        <v>62.898311231593702</v>
      </c>
      <c r="C40" s="33">
        <v>52.977130273980499</v>
      </c>
      <c r="D40" s="33">
        <v>9.92118095761316</v>
      </c>
      <c r="E40" s="21">
        <v>2.4753690492541125</v>
      </c>
      <c r="F40" s="21">
        <v>2.4753690492541125</v>
      </c>
      <c r="H40" s="48"/>
    </row>
    <row r="41" spans="1:8" x14ac:dyDescent="0.2">
      <c r="A41" s="34">
        <v>38990</v>
      </c>
      <c r="B41" s="8">
        <v>67.578677217322706</v>
      </c>
      <c r="C41" s="33">
        <v>56.224684700525202</v>
      </c>
      <c r="D41" s="33">
        <v>11.353992516797399</v>
      </c>
      <c r="E41" s="21">
        <v>2.9231226614991872</v>
      </c>
      <c r="F41" s="21">
        <v>2.5</v>
      </c>
      <c r="H41" s="48"/>
    </row>
    <row r="42" spans="1:8" x14ac:dyDescent="0.2">
      <c r="A42" s="34">
        <v>39082</v>
      </c>
      <c r="B42" s="8">
        <v>72.574263166213697</v>
      </c>
      <c r="C42" s="33">
        <v>59.705499035890902</v>
      </c>
      <c r="D42" s="33">
        <v>12.868764130322701</v>
      </c>
      <c r="E42" s="21">
        <v>3.3964887907258436</v>
      </c>
      <c r="F42" s="21">
        <v>2.5</v>
      </c>
      <c r="H42" s="48"/>
    </row>
    <row r="43" spans="1:8" x14ac:dyDescent="0.2">
      <c r="A43" s="34">
        <v>39172</v>
      </c>
      <c r="B43" s="8">
        <v>74.524331841075295</v>
      </c>
      <c r="C43" s="33">
        <v>63.033262756270602</v>
      </c>
      <c r="D43" s="33">
        <v>11.4910690848046</v>
      </c>
      <c r="E43" s="21">
        <v>2.9659590890014376</v>
      </c>
      <c r="F43" s="21">
        <v>2.5</v>
      </c>
      <c r="H43" s="48"/>
    </row>
    <row r="44" spans="1:8" x14ac:dyDescent="0.2">
      <c r="A44" s="34">
        <v>39263</v>
      </c>
      <c r="B44" s="8">
        <v>75.651277569998101</v>
      </c>
      <c r="C44" s="33">
        <v>66.133126004047398</v>
      </c>
      <c r="D44" s="33">
        <v>9.5181515659506708</v>
      </c>
      <c r="E44" s="21">
        <v>2.3494223643595848</v>
      </c>
      <c r="F44" s="21">
        <v>2.3494223643595848</v>
      </c>
      <c r="H44" s="48"/>
    </row>
    <row r="45" spans="1:8" x14ac:dyDescent="0.2">
      <c r="A45" s="34">
        <v>39355</v>
      </c>
      <c r="B45" s="8">
        <v>75.652335558555293</v>
      </c>
      <c r="C45" s="33">
        <v>68.908090166027193</v>
      </c>
      <c r="D45" s="33">
        <v>6.7442453925280503</v>
      </c>
      <c r="E45" s="21">
        <v>1.4825766851650157</v>
      </c>
      <c r="F45" s="21">
        <v>1.4825766851650157</v>
      </c>
      <c r="H45" s="48"/>
    </row>
    <row r="46" spans="1:8" x14ac:dyDescent="0.2">
      <c r="A46" s="34">
        <v>39447</v>
      </c>
      <c r="B46" s="8">
        <v>75.072743982145795</v>
      </c>
      <c r="C46" s="33">
        <v>71.3339458381584</v>
      </c>
      <c r="D46" s="33">
        <v>3.7387981439874101</v>
      </c>
      <c r="E46" s="21">
        <v>0.54337441999606573</v>
      </c>
      <c r="F46" s="21">
        <v>0.54337441999606573</v>
      </c>
      <c r="H46" s="48"/>
    </row>
    <row r="47" spans="1:8" x14ac:dyDescent="0.2">
      <c r="A47" s="34">
        <v>39538</v>
      </c>
      <c r="B47" s="8">
        <v>74.862346604314894</v>
      </c>
      <c r="C47" s="33">
        <v>73.489566825065296</v>
      </c>
      <c r="D47" s="33">
        <v>1.3727797792495799</v>
      </c>
      <c r="E47" s="21">
        <v>0</v>
      </c>
      <c r="F47" s="21">
        <v>0</v>
      </c>
      <c r="H47" s="48"/>
    </row>
    <row r="48" spans="1:8" x14ac:dyDescent="0.2">
      <c r="A48" s="34">
        <v>39629</v>
      </c>
      <c r="B48" s="8">
        <v>75.7112809938304</v>
      </c>
      <c r="C48" s="33">
        <v>75.513676438063499</v>
      </c>
      <c r="D48" s="33">
        <v>0.19760455576695701</v>
      </c>
      <c r="E48" s="21">
        <v>0</v>
      </c>
      <c r="F48" s="21">
        <v>0</v>
      </c>
      <c r="H48" s="48"/>
    </row>
    <row r="49" spans="1:8" x14ac:dyDescent="0.2">
      <c r="A49" s="34">
        <v>39721</v>
      </c>
      <c r="B49" s="8">
        <v>76.932752400926205</v>
      </c>
      <c r="C49" s="33">
        <v>77.457884712650099</v>
      </c>
      <c r="D49" s="33">
        <v>-0.52513231172395003</v>
      </c>
      <c r="E49" s="21">
        <v>0</v>
      </c>
      <c r="F49" s="21">
        <v>0</v>
      </c>
      <c r="H49" s="48"/>
    </row>
    <row r="50" spans="1:8" x14ac:dyDescent="0.2">
      <c r="A50" s="34">
        <v>39813</v>
      </c>
      <c r="B50" s="8">
        <v>77.315012365071993</v>
      </c>
      <c r="C50" s="33">
        <v>79.248772336801096</v>
      </c>
      <c r="D50" s="33">
        <v>-1.9337599717290099</v>
      </c>
      <c r="E50" s="21">
        <v>0</v>
      </c>
      <c r="F50" s="21">
        <v>0</v>
      </c>
      <c r="H50" s="48"/>
    </row>
    <row r="51" spans="1:8" x14ac:dyDescent="0.2">
      <c r="A51" s="34">
        <v>39903</v>
      </c>
      <c r="B51" s="8">
        <v>80.018479235419207</v>
      </c>
      <c r="C51" s="33">
        <v>81.123975948373001</v>
      </c>
      <c r="D51" s="33">
        <v>-1.1054967129537601</v>
      </c>
      <c r="E51" s="21">
        <v>0</v>
      </c>
      <c r="F51" s="21">
        <v>0</v>
      </c>
      <c r="H51" s="48"/>
    </row>
    <row r="52" spans="1:8" x14ac:dyDescent="0.2">
      <c r="A52" s="34">
        <v>39994</v>
      </c>
      <c r="B52" s="8">
        <v>83.937737864600194</v>
      </c>
      <c r="C52" s="33">
        <v>83.188604414645297</v>
      </c>
      <c r="D52" s="33">
        <v>0.74913344995489695</v>
      </c>
      <c r="E52" s="21">
        <v>0</v>
      </c>
      <c r="F52" s="21">
        <v>0</v>
      </c>
      <c r="H52" s="48"/>
    </row>
    <row r="53" spans="1:8" x14ac:dyDescent="0.2">
      <c r="A53" s="34">
        <v>40086</v>
      </c>
      <c r="B53" s="8">
        <v>89.367456924593</v>
      </c>
      <c r="C53" s="33">
        <v>85.562152215504298</v>
      </c>
      <c r="D53" s="33">
        <v>3.80530470908875</v>
      </c>
      <c r="E53" s="21">
        <v>0.56415772159023447</v>
      </c>
      <c r="F53" s="21">
        <v>0.56415772159023447</v>
      </c>
      <c r="H53" s="48"/>
    </row>
    <row r="54" spans="1:8" x14ac:dyDescent="0.2">
      <c r="A54" s="34">
        <v>40178</v>
      </c>
      <c r="B54" s="8">
        <v>93.836520017926702</v>
      </c>
      <c r="C54" s="33">
        <v>88.128706494956305</v>
      </c>
      <c r="D54" s="33">
        <v>5.7078135229703397</v>
      </c>
      <c r="E54" s="21">
        <v>1.1586917259282312</v>
      </c>
      <c r="F54" s="21">
        <v>1.1586917259282312</v>
      </c>
      <c r="H54" s="48"/>
    </row>
    <row r="55" spans="1:8" x14ac:dyDescent="0.2">
      <c r="A55" s="34">
        <v>40268</v>
      </c>
      <c r="B55" s="8">
        <v>95.592531915265297</v>
      </c>
      <c r="C55" s="33">
        <v>90.631626372717506</v>
      </c>
      <c r="D55" s="33">
        <v>4.9609055425478203</v>
      </c>
      <c r="E55" s="21">
        <v>0.92528298204619386</v>
      </c>
      <c r="F55" s="21">
        <v>0.92528298204619386</v>
      </c>
      <c r="H55" s="48"/>
    </row>
    <row r="56" spans="1:8" x14ac:dyDescent="0.2">
      <c r="A56" s="34">
        <v>40359</v>
      </c>
      <c r="B56" s="8">
        <v>96.289406334200095</v>
      </c>
      <c r="C56" s="33">
        <v>92.985346577992502</v>
      </c>
      <c r="D56" s="33">
        <v>3.30405975620757</v>
      </c>
      <c r="E56" s="21">
        <v>0.40751867381486573</v>
      </c>
      <c r="F56" s="21">
        <v>0.40751867381486573</v>
      </c>
      <c r="H56" s="48"/>
    </row>
    <row r="57" spans="1:8" x14ac:dyDescent="0.2">
      <c r="A57" s="34">
        <v>40451</v>
      </c>
      <c r="B57" s="8">
        <v>94.912904043151002</v>
      </c>
      <c r="C57" s="33">
        <v>95.027735484449394</v>
      </c>
      <c r="D57" s="33">
        <v>-0.114831441298406</v>
      </c>
      <c r="E57" s="21">
        <v>0</v>
      </c>
      <c r="F57" s="21">
        <v>0</v>
      </c>
      <c r="H57" s="48"/>
    </row>
    <row r="58" spans="1:8" x14ac:dyDescent="0.2">
      <c r="A58" s="34">
        <v>40543</v>
      </c>
      <c r="B58" s="8">
        <v>90.828012410101707</v>
      </c>
      <c r="C58" s="33">
        <v>96.560948838150196</v>
      </c>
      <c r="D58" s="33">
        <v>-5.7329364280485002</v>
      </c>
      <c r="E58" s="21">
        <v>0</v>
      </c>
      <c r="F58" s="21">
        <v>0</v>
      </c>
      <c r="H58" s="48"/>
    </row>
    <row r="59" spans="1:8" x14ac:dyDescent="0.2">
      <c r="A59" s="34">
        <v>40633</v>
      </c>
      <c r="B59" s="8">
        <v>86.922231003766996</v>
      </c>
      <c r="C59" s="33">
        <v>97.643053665928207</v>
      </c>
      <c r="D59" s="33">
        <v>-10.720822662161099</v>
      </c>
      <c r="E59" s="21">
        <v>0</v>
      </c>
      <c r="F59" s="21">
        <v>0</v>
      </c>
      <c r="H59" s="48"/>
    </row>
    <row r="60" spans="1:8" x14ac:dyDescent="0.2">
      <c r="A60" s="34">
        <v>40724</v>
      </c>
      <c r="B60" s="8">
        <v>82.574412883072199</v>
      </c>
      <c r="C60" s="33">
        <v>98.2762375351613</v>
      </c>
      <c r="D60" s="33">
        <v>-15.701824652089</v>
      </c>
      <c r="E60" s="21">
        <v>0</v>
      </c>
      <c r="F60" s="21">
        <v>0</v>
      </c>
      <c r="H60" s="48"/>
    </row>
    <row r="61" spans="1:8" x14ac:dyDescent="0.2">
      <c r="A61" s="34">
        <v>40816</v>
      </c>
      <c r="B61" s="8">
        <v>79.277557359605396</v>
      </c>
      <c r="C61" s="33">
        <v>98.580094816085506</v>
      </c>
      <c r="D61" s="33">
        <v>-19.302537456480099</v>
      </c>
      <c r="E61" s="21">
        <v>0</v>
      </c>
      <c r="F61" s="21">
        <v>0</v>
      </c>
      <c r="H61" s="48"/>
    </row>
    <row r="62" spans="1:8" x14ac:dyDescent="0.2">
      <c r="A62" s="34">
        <v>40908</v>
      </c>
      <c r="B62" s="8">
        <v>74.073675341179793</v>
      </c>
      <c r="C62" s="33">
        <v>98.432851936211705</v>
      </c>
      <c r="D62" s="33">
        <v>-24.359176595031801</v>
      </c>
      <c r="E62" s="21">
        <v>0</v>
      </c>
      <c r="F62" s="21">
        <v>0</v>
      </c>
      <c r="H62" s="48"/>
    </row>
    <row r="63" spans="1:8" x14ac:dyDescent="0.2">
      <c r="A63" s="34">
        <v>40999</v>
      </c>
      <c r="B63" s="8">
        <v>68.127516587750705</v>
      </c>
      <c r="C63" s="33">
        <v>97.812955151196803</v>
      </c>
      <c r="D63" s="33">
        <v>-29.685438563446102</v>
      </c>
      <c r="E63" s="21">
        <v>0</v>
      </c>
      <c r="F63" s="21">
        <v>0</v>
      </c>
      <c r="H63" s="48"/>
    </row>
    <row r="64" spans="1:8" x14ac:dyDescent="0.2">
      <c r="A64" s="34">
        <v>41090</v>
      </c>
      <c r="B64" s="8">
        <v>64.495343553710896</v>
      </c>
      <c r="C64" s="33">
        <v>96.930749796869094</v>
      </c>
      <c r="D64" s="33">
        <v>-32.435406243158099</v>
      </c>
      <c r="E64" s="21">
        <v>0</v>
      </c>
      <c r="F64" s="21">
        <v>0</v>
      </c>
      <c r="H64" s="48"/>
    </row>
    <row r="65" spans="1:8" x14ac:dyDescent="0.2">
      <c r="A65" s="34">
        <v>41182</v>
      </c>
      <c r="B65" s="8">
        <v>63.099705119952702</v>
      </c>
      <c r="C65" s="33">
        <v>95.971908572791307</v>
      </c>
      <c r="D65" s="33">
        <v>-32.872203452838498</v>
      </c>
      <c r="E65" s="21">
        <v>0</v>
      </c>
      <c r="F65" s="21">
        <v>0</v>
      </c>
      <c r="H65" s="48"/>
    </row>
    <row r="66" spans="1:8" x14ac:dyDescent="0.2">
      <c r="A66" s="34">
        <v>41274</v>
      </c>
      <c r="B66" s="8">
        <v>60.5129765002537</v>
      </c>
      <c r="C66" s="33">
        <v>94.855028953060796</v>
      </c>
      <c r="D66" s="33">
        <v>-34.342052452807103</v>
      </c>
      <c r="E66" s="21">
        <v>0</v>
      </c>
      <c r="F66" s="21">
        <v>0</v>
      </c>
      <c r="H66" s="48"/>
    </row>
    <row r="67" spans="1:8" x14ac:dyDescent="0.2">
      <c r="A67" s="34">
        <v>41364</v>
      </c>
      <c r="B67" s="8">
        <v>59.123445041171003</v>
      </c>
      <c r="C67" s="33">
        <v>93.677924993424</v>
      </c>
      <c r="D67" s="33">
        <v>-34.554479952252997</v>
      </c>
      <c r="E67" s="21">
        <v>0</v>
      </c>
      <c r="F67" s="21">
        <v>0</v>
      </c>
      <c r="H67" s="48"/>
    </row>
    <row r="68" spans="1:8" x14ac:dyDescent="0.2">
      <c r="A68" s="34">
        <v>41455</v>
      </c>
      <c r="B68" s="8">
        <v>57.110074227084901</v>
      </c>
      <c r="C68" s="33">
        <v>92.400513336174001</v>
      </c>
      <c r="D68" s="33">
        <v>-35.290439109089</v>
      </c>
      <c r="E68" s="21">
        <v>0</v>
      </c>
      <c r="F68" s="21">
        <v>0</v>
      </c>
      <c r="H68" s="48"/>
    </row>
    <row r="69" spans="1:8" x14ac:dyDescent="0.2">
      <c r="A69" s="34">
        <v>41547</v>
      </c>
      <c r="B69" s="8">
        <v>55.6289822744343</v>
      </c>
      <c r="C69" s="33">
        <v>91.067197971041907</v>
      </c>
      <c r="D69" s="33">
        <v>-35.4382156966076</v>
      </c>
      <c r="E69" s="21">
        <v>0</v>
      </c>
      <c r="F69" s="21">
        <v>0</v>
      </c>
      <c r="H69" s="48"/>
    </row>
    <row r="70" spans="1:8" x14ac:dyDescent="0.2">
      <c r="A70" s="34">
        <v>41639</v>
      </c>
      <c r="B70" s="8">
        <v>54.152453070510099</v>
      </c>
      <c r="C70" s="33">
        <v>89.682166469553394</v>
      </c>
      <c r="D70" s="33">
        <v>-35.529713399043203</v>
      </c>
      <c r="E70" s="21">
        <v>0</v>
      </c>
      <c r="F70" s="21">
        <v>0</v>
      </c>
      <c r="H70" s="48"/>
    </row>
    <row r="71" spans="1:8" x14ac:dyDescent="0.2">
      <c r="A71" s="34">
        <v>41729</v>
      </c>
      <c r="B71" s="31">
        <v>51.187912796567801</v>
      </c>
      <c r="C71" s="33">
        <v>88.1467825942768</v>
      </c>
      <c r="D71" s="33">
        <v>-36.958869797708999</v>
      </c>
      <c r="E71" s="21">
        <v>0</v>
      </c>
      <c r="F71" s="21">
        <v>0</v>
      </c>
      <c r="H71" s="48"/>
    </row>
    <row r="72" spans="1:8" x14ac:dyDescent="0.2">
      <c r="A72" s="34">
        <v>41820</v>
      </c>
      <c r="B72" s="31">
        <v>49.990285079059099</v>
      </c>
      <c r="C72" s="33">
        <v>86.590625385704797</v>
      </c>
      <c r="D72" s="33">
        <v>-36.600340306645698</v>
      </c>
      <c r="E72" s="21">
        <v>0</v>
      </c>
      <c r="F72" s="21">
        <v>0</v>
      </c>
      <c r="H72" s="48"/>
    </row>
    <row r="73" spans="1:8" x14ac:dyDescent="0.2">
      <c r="A73" s="34">
        <v>41912</v>
      </c>
      <c r="B73" s="31">
        <v>49.562289315265197</v>
      </c>
      <c r="C73" s="33">
        <v>85.066799583311905</v>
      </c>
      <c r="D73" s="33">
        <v>-35.504510268046602</v>
      </c>
      <c r="E73" s="21">
        <v>0</v>
      </c>
      <c r="F73" s="21">
        <v>0</v>
      </c>
      <c r="H73" s="48"/>
    </row>
    <row r="74" spans="1:8" x14ac:dyDescent="0.2">
      <c r="A74" s="34">
        <v>42004</v>
      </c>
      <c r="B74" s="31">
        <v>47.951700332846201</v>
      </c>
      <c r="C74" s="33">
        <v>83.494992649479002</v>
      </c>
      <c r="D74" s="33">
        <v>-35.543292316632801</v>
      </c>
      <c r="E74" s="21">
        <v>0</v>
      </c>
      <c r="F74" s="21">
        <v>0</v>
      </c>
      <c r="H74" s="48"/>
    </row>
    <row r="75" spans="1:8" x14ac:dyDescent="0.2">
      <c r="A75" s="34">
        <v>42094</v>
      </c>
      <c r="B75" s="31">
        <v>47.278567688829497</v>
      </c>
      <c r="C75" s="33">
        <v>81.939819977347796</v>
      </c>
      <c r="D75" s="33">
        <v>-34.661252288518298</v>
      </c>
      <c r="E75" s="21">
        <v>0</v>
      </c>
      <c r="F75" s="21">
        <v>0</v>
      </c>
      <c r="H75" s="48"/>
    </row>
    <row r="76" spans="1:8" x14ac:dyDescent="0.2">
      <c r="A76" s="34">
        <v>42185</v>
      </c>
      <c r="B76" s="31">
        <v>46.372519716688799</v>
      </c>
      <c r="C76" s="33">
        <v>80.385335730812898</v>
      </c>
      <c r="D76" s="33">
        <v>-34.012816014123999</v>
      </c>
      <c r="E76" s="21">
        <v>0</v>
      </c>
      <c r="F76" s="21">
        <v>0</v>
      </c>
      <c r="H76" s="48"/>
    </row>
    <row r="77" spans="1:8" x14ac:dyDescent="0.2">
      <c r="A77" s="34">
        <v>42277</v>
      </c>
      <c r="B77" s="31">
        <v>45.715256755104797</v>
      </c>
      <c r="C77" s="33">
        <v>78.847714750104004</v>
      </c>
      <c r="D77" s="33">
        <v>-33.1324579949991</v>
      </c>
      <c r="E77" s="21">
        <v>0</v>
      </c>
      <c r="F77" s="21">
        <v>0</v>
      </c>
      <c r="H77" s="48"/>
    </row>
    <row r="78" spans="1:8" x14ac:dyDescent="0.2">
      <c r="A78" s="34">
        <v>42369</v>
      </c>
      <c r="B78" s="31">
        <v>44.551206504099703</v>
      </c>
      <c r="C78" s="33">
        <v>77.293839488281606</v>
      </c>
      <c r="D78" s="33">
        <v>-32.742632984181803</v>
      </c>
      <c r="E78" s="21">
        <v>0</v>
      </c>
      <c r="F78" s="21">
        <v>0</v>
      </c>
      <c r="H78" s="48"/>
    </row>
    <row r="79" spans="1:8" x14ac:dyDescent="0.2">
      <c r="A79" s="34">
        <v>42460</v>
      </c>
      <c r="B79" s="31">
        <v>43.551345339358001</v>
      </c>
      <c r="C79" s="33">
        <v>75.735179342125605</v>
      </c>
      <c r="D79" s="33">
        <v>-32.183834002767497</v>
      </c>
      <c r="E79" s="21">
        <v>0</v>
      </c>
      <c r="F79" s="21">
        <v>0</v>
      </c>
      <c r="H79" s="48"/>
    </row>
    <row r="80" spans="1:8" x14ac:dyDescent="0.2">
      <c r="A80" s="34">
        <v>42551</v>
      </c>
      <c r="B80" s="31">
        <v>43.989648600923999</v>
      </c>
      <c r="C80" s="33">
        <v>74.262485834473296</v>
      </c>
      <c r="D80" s="33">
        <v>-30.2728372335492</v>
      </c>
      <c r="E80" s="21">
        <v>0</v>
      </c>
      <c r="F80" s="21">
        <v>0</v>
      </c>
      <c r="H80" s="48"/>
    </row>
    <row r="81" spans="1:8" x14ac:dyDescent="0.2">
      <c r="A81" s="34">
        <v>42643</v>
      </c>
      <c r="B81" s="31">
        <v>43.934231442700998</v>
      </c>
      <c r="C81" s="33">
        <v>72.840765074356099</v>
      </c>
      <c r="D81" s="33">
        <v>-28.906533631655101</v>
      </c>
      <c r="E81" s="21">
        <v>0</v>
      </c>
      <c r="F81" s="21">
        <v>0</v>
      </c>
      <c r="H81" s="48"/>
    </row>
    <row r="82" spans="1:8" x14ac:dyDescent="0.2">
      <c r="A82" s="34">
        <v>42735</v>
      </c>
      <c r="B82" s="31">
        <v>43.355400868357798</v>
      </c>
      <c r="C82" s="33">
        <v>71.435299935008302</v>
      </c>
      <c r="D82" s="33">
        <v>-28.079899066650398</v>
      </c>
      <c r="E82" s="21">
        <v>0</v>
      </c>
      <c r="F82" s="21">
        <v>0</v>
      </c>
      <c r="H82" s="48"/>
    </row>
    <row r="83" spans="1:8" x14ac:dyDescent="0.2">
      <c r="A83" s="34">
        <v>42825</v>
      </c>
      <c r="B83" s="31">
        <v>42.946040096658201</v>
      </c>
      <c r="C83" s="33">
        <v>70.055906202661305</v>
      </c>
      <c r="D83" s="33">
        <v>-27.1098661060031</v>
      </c>
      <c r="E83" s="21">
        <v>0</v>
      </c>
      <c r="F83" s="21">
        <v>0</v>
      </c>
      <c r="H83" s="48"/>
    </row>
    <row r="84" spans="1:8" x14ac:dyDescent="0.2">
      <c r="A84" s="34">
        <v>42916</v>
      </c>
      <c r="B84" s="31">
        <v>42.031237248760597</v>
      </c>
      <c r="C84" s="33">
        <v>68.670762369277398</v>
      </c>
      <c r="D84" s="33">
        <v>-26.639525120516701</v>
      </c>
      <c r="E84" s="21">
        <v>0</v>
      </c>
      <c r="F84" s="21">
        <v>0</v>
      </c>
      <c r="H84" s="48"/>
    </row>
    <row r="85" spans="1:8" x14ac:dyDescent="0.2">
      <c r="A85" s="34">
        <v>43008</v>
      </c>
      <c r="B85" s="31">
        <v>40.342565882720201</v>
      </c>
      <c r="C85" s="33">
        <v>67.233564667226602</v>
      </c>
      <c r="D85" s="33">
        <v>-26.890998784506401</v>
      </c>
      <c r="E85" s="21">
        <v>0</v>
      </c>
      <c r="F85" s="21">
        <v>0</v>
      </c>
      <c r="H85" s="48"/>
    </row>
    <row r="86" spans="1:8" x14ac:dyDescent="0.2">
      <c r="A86" s="34">
        <v>43100</v>
      </c>
      <c r="B86" s="31">
        <v>39.463777276731797</v>
      </c>
      <c r="C86" s="33">
        <v>65.795703273778798</v>
      </c>
      <c r="D86" s="33">
        <v>-26.331925997046898</v>
      </c>
      <c r="E86" s="21">
        <v>0</v>
      </c>
      <c r="F86" s="21">
        <v>0</v>
      </c>
      <c r="H86" s="48"/>
    </row>
    <row r="87" spans="1:8" x14ac:dyDescent="0.2">
      <c r="A87" s="34">
        <v>43190</v>
      </c>
      <c r="B87" s="31">
        <v>38.795603356175903</v>
      </c>
      <c r="C87" s="33">
        <v>64.370080994373893</v>
      </c>
      <c r="D87" s="33">
        <v>-25.574477638197902</v>
      </c>
      <c r="E87" s="21">
        <v>0</v>
      </c>
      <c r="F87" s="21">
        <v>0</v>
      </c>
      <c r="H87" s="48"/>
    </row>
    <row r="88" spans="1:8" x14ac:dyDescent="0.2">
      <c r="A88" s="34">
        <v>43281</v>
      </c>
      <c r="B88" s="31">
        <v>37.700563055548898</v>
      </c>
      <c r="C88" s="33">
        <v>62.9310875916998</v>
      </c>
      <c r="D88" s="33">
        <v>-25.230524536150799</v>
      </c>
      <c r="E88" s="21">
        <v>0</v>
      </c>
      <c r="F88" s="21">
        <v>0</v>
      </c>
      <c r="H88" s="48"/>
    </row>
    <row r="89" spans="1:8" x14ac:dyDescent="0.2">
      <c r="A89" s="34">
        <v>43373</v>
      </c>
      <c r="B89" s="31">
        <v>35.097953044004399</v>
      </c>
      <c r="C89" s="33">
        <v>61.390545809716997</v>
      </c>
      <c r="D89" s="33">
        <v>-26.292592765712602</v>
      </c>
      <c r="E89" s="21">
        <v>0</v>
      </c>
      <c r="F89" s="21">
        <v>0</v>
      </c>
      <c r="H89" s="48"/>
    </row>
    <row r="90" spans="1:8" x14ac:dyDescent="0.2">
      <c r="A90" s="34">
        <v>43465</v>
      </c>
      <c r="B90" s="31">
        <v>34.013307924656303</v>
      </c>
      <c r="C90" s="33">
        <v>59.8423925567689</v>
      </c>
      <c r="D90" s="33">
        <v>-25.829084632112501</v>
      </c>
      <c r="E90" s="21">
        <v>0</v>
      </c>
      <c r="F90" s="21">
        <v>0</v>
      </c>
      <c r="H90" s="48"/>
    </row>
    <row r="91" spans="1:8" x14ac:dyDescent="0.2">
      <c r="A91" s="34">
        <v>43555</v>
      </c>
      <c r="B91" s="31">
        <v>33.552387450270302</v>
      </c>
      <c r="C91" s="33">
        <v>58.323797124957203</v>
      </c>
      <c r="D91" s="33">
        <v>-24.7714096746869</v>
      </c>
      <c r="E91" s="21">
        <v>0</v>
      </c>
      <c r="F91" s="21">
        <v>0</v>
      </c>
      <c r="H91" s="48"/>
    </row>
    <row r="92" spans="1:8" x14ac:dyDescent="0.2">
      <c r="A92" s="34">
        <v>43646</v>
      </c>
      <c r="B92" s="31">
        <v>33.264887057976097</v>
      </c>
      <c r="C92" s="33">
        <v>56.844009577854699</v>
      </c>
      <c r="D92" s="33">
        <v>-23.579122519878499</v>
      </c>
      <c r="E92" s="21">
        <v>0</v>
      </c>
      <c r="F92" s="21">
        <v>0</v>
      </c>
      <c r="H92" s="48"/>
    </row>
    <row r="93" spans="1:8" x14ac:dyDescent="0.2">
      <c r="A93" s="34">
        <v>43738</v>
      </c>
      <c r="B93" s="31">
        <v>33.073502718065498</v>
      </c>
      <c r="C93" s="33">
        <v>55.407406662043201</v>
      </c>
      <c r="D93" s="33">
        <v>-22.333903943977599</v>
      </c>
      <c r="E93" s="21">
        <v>0</v>
      </c>
      <c r="F93" s="21">
        <v>0</v>
      </c>
      <c r="H93" s="48"/>
    </row>
    <row r="94" spans="1:8" x14ac:dyDescent="0.2">
      <c r="A94" s="34">
        <v>43830</v>
      </c>
      <c r="B94" s="31">
        <v>31.846292152464201</v>
      </c>
      <c r="C94" s="33">
        <v>53.952867209462902</v>
      </c>
      <c r="D94" s="33">
        <v>-22.106575056998601</v>
      </c>
      <c r="E94" s="21">
        <v>0</v>
      </c>
      <c r="F94" s="21">
        <v>0</v>
      </c>
      <c r="H94" s="48"/>
    </row>
    <row r="95" spans="1:8" x14ac:dyDescent="0.2">
      <c r="A95" s="34">
        <v>43921</v>
      </c>
      <c r="B95" s="31">
        <v>31.466358972345802</v>
      </c>
      <c r="C95" s="33">
        <v>52.530195947316699</v>
      </c>
      <c r="D95" s="33">
        <v>-21.063836974970901</v>
      </c>
      <c r="E95" s="21">
        <v>0</v>
      </c>
      <c r="F95" s="21">
        <v>0</v>
      </c>
      <c r="H95" s="48"/>
    </row>
    <row r="96" spans="1:8" x14ac:dyDescent="0.2">
      <c r="A96" s="34">
        <v>44012</v>
      </c>
      <c r="B96" s="31">
        <v>31.8003384530749</v>
      </c>
      <c r="C96" s="33">
        <v>51.179456676637002</v>
      </c>
      <c r="D96" s="33">
        <v>-19.379118223562099</v>
      </c>
      <c r="E96" s="21">
        <v>0</v>
      </c>
      <c r="F96" s="21">
        <v>0</v>
      </c>
      <c r="H96" s="48"/>
    </row>
    <row r="97" spans="1:8" x14ac:dyDescent="0.2">
      <c r="A97" s="34">
        <v>44104</v>
      </c>
      <c r="B97" s="31">
        <v>32.085102276609398</v>
      </c>
      <c r="C97" s="33">
        <v>49.8955132482454</v>
      </c>
      <c r="D97" s="33">
        <v>-17.8104109716359</v>
      </c>
      <c r="E97" s="21">
        <v>0</v>
      </c>
      <c r="F97" s="21">
        <v>0</v>
      </c>
      <c r="H97" s="48"/>
    </row>
    <row r="98" spans="1:8" x14ac:dyDescent="0.2">
      <c r="A98" s="34">
        <v>44196</v>
      </c>
      <c r="B98" s="31">
        <v>31.661373834270901</v>
      </c>
      <c r="C98" s="33">
        <v>48.635956993956697</v>
      </c>
      <c r="D98" s="33">
        <v>-16.9745831596857</v>
      </c>
      <c r="E98" s="21">
        <v>0</v>
      </c>
      <c r="F98" s="21">
        <v>0</v>
      </c>
      <c r="H98" s="48"/>
    </row>
    <row r="99" spans="1:8" x14ac:dyDescent="0.2">
      <c r="A99" s="34">
        <v>44286</v>
      </c>
      <c r="B99" s="31">
        <v>31.980119004401502</v>
      </c>
      <c r="C99" s="33">
        <v>47.442374272275501</v>
      </c>
      <c r="D99" s="33">
        <v>-15.462255267873999</v>
      </c>
      <c r="E99" s="21">
        <v>0</v>
      </c>
      <c r="F99" s="21">
        <v>0</v>
      </c>
      <c r="H99" s="48"/>
    </row>
    <row r="100" spans="1:8" x14ac:dyDescent="0.2">
      <c r="A100" s="34">
        <v>44377</v>
      </c>
      <c r="B100" s="31">
        <v>30.554680885768299</v>
      </c>
      <c r="C100" s="33">
        <v>46.214121277698702</v>
      </c>
      <c r="D100" s="44">
        <v>-15.659440391930399</v>
      </c>
      <c r="E100" s="21">
        <v>0</v>
      </c>
      <c r="F100" s="21">
        <v>0</v>
      </c>
      <c r="H100" s="48"/>
    </row>
  </sheetData>
  <autoFilter ref="A1:F1" xr:uid="{00000000-0009-0000-0000-000001000000}"/>
  <pageMargins left="0.7" right="0.7" top="0.75" bottom="0.75" header="0.3" footer="0.3"/>
  <pageSetup paperSize="9" scale="65" orientation="portrait" r:id="rId1"/>
  <rowBreaks count="1" manualBreakCount="1">
    <brk id="47" max="8" man="1"/>
  </rowBreaks>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66"/>
  </sheetPr>
  <dimension ref="A1:N107"/>
  <sheetViews>
    <sheetView view="pageBreakPreview" zoomScale="110" zoomScaleNormal="100" zoomScaleSheetLayoutView="110" workbookViewId="0">
      <pane xSplit="1" ySplit="1" topLeftCell="B94" activePane="bottomRight" state="frozen"/>
      <selection pane="topRight" activeCell="B1" sqref="B1"/>
      <selection pane="bottomLeft" activeCell="A2" sqref="A2"/>
      <selection pane="bottomRight" activeCell="J36" sqref="J36"/>
    </sheetView>
  </sheetViews>
  <sheetFormatPr defaultColWidth="9.140625" defaultRowHeight="12.75" outlineLevelRow="1" outlineLevelCol="1" x14ac:dyDescent="0.2"/>
  <cols>
    <col min="1" max="1" width="10" style="30" customWidth="1"/>
    <col min="2" max="4" width="10.5703125" style="17" customWidth="1"/>
    <col min="5" max="6" width="10.5703125" style="24" customWidth="1"/>
    <col min="7" max="9" width="9.140625" style="12"/>
    <col min="10" max="10" width="4.85546875" style="12" customWidth="1"/>
    <col min="11" max="11" width="7.5703125" style="12" hidden="1" customWidth="1" outlineLevel="1"/>
    <col min="12" max="12" width="9.140625" style="12" hidden="1" customWidth="1" outlineLevel="1"/>
    <col min="13" max="13" width="17.140625" style="12" hidden="1" customWidth="1" outlineLevel="1"/>
    <col min="14" max="14" width="10.85546875" style="12" customWidth="1" collapsed="1"/>
    <col min="15" max="15" width="17" style="12" customWidth="1"/>
    <col min="16" max="16384" width="9.140625" style="12"/>
  </cols>
  <sheetData>
    <row r="1" spans="1:13" s="11" customFormat="1" ht="76.5" customHeight="1" x14ac:dyDescent="0.2">
      <c r="A1" s="9" t="s">
        <v>3</v>
      </c>
      <c r="B1" s="10" t="s">
        <v>0</v>
      </c>
      <c r="C1" s="10" t="s">
        <v>1</v>
      </c>
      <c r="D1" s="10" t="s">
        <v>2</v>
      </c>
      <c r="E1" s="10" t="s">
        <v>14</v>
      </c>
      <c r="F1" s="10" t="s">
        <v>12</v>
      </c>
    </row>
    <row r="2" spans="1:13" ht="13.5" outlineLevel="1" thickBot="1" x14ac:dyDescent="0.25">
      <c r="A2" s="34">
        <v>35064</v>
      </c>
      <c r="B2" s="15">
        <v>11.9719535359042</v>
      </c>
      <c r="C2" s="15"/>
      <c r="D2" s="15"/>
      <c r="E2" s="22"/>
      <c r="F2" s="22"/>
    </row>
    <row r="3" spans="1:13" outlineLevel="1" x14ac:dyDescent="0.2">
      <c r="A3" s="34">
        <v>35155</v>
      </c>
      <c r="B3" s="15">
        <v>12.0753719339989</v>
      </c>
      <c r="C3" s="15"/>
      <c r="D3" s="15"/>
      <c r="E3" s="22"/>
      <c r="F3" s="22"/>
      <c r="K3" s="25">
        <v>2.5</v>
      </c>
      <c r="L3" s="27">
        <f>K3/8</f>
        <v>0.3125</v>
      </c>
      <c r="M3" s="26" t="s">
        <v>15</v>
      </c>
    </row>
    <row r="4" spans="1:13" ht="13.5" outlineLevel="1" thickBot="1" x14ac:dyDescent="0.25">
      <c r="A4" s="34">
        <v>35246</v>
      </c>
      <c r="B4" s="15">
        <v>12.011212950767</v>
      </c>
      <c r="C4" s="15"/>
      <c r="D4" s="15"/>
      <c r="E4" s="22"/>
      <c r="F4" s="22"/>
      <c r="K4" s="13">
        <v>-2</v>
      </c>
      <c r="L4" s="28">
        <f>(K4/8)*K3</f>
        <v>-0.625</v>
      </c>
      <c r="M4" s="14" t="s">
        <v>16</v>
      </c>
    </row>
    <row r="5" spans="1:13" outlineLevel="1" x14ac:dyDescent="0.2">
      <c r="A5" s="34">
        <v>35338</v>
      </c>
      <c r="B5" s="15">
        <v>11.8750566718273</v>
      </c>
      <c r="C5" s="15"/>
      <c r="D5" s="15"/>
      <c r="E5" s="22"/>
      <c r="F5" s="22"/>
    </row>
    <row r="6" spans="1:13" x14ac:dyDescent="0.2">
      <c r="A6" s="34">
        <v>35430</v>
      </c>
      <c r="B6" s="16">
        <v>11.658181186906701</v>
      </c>
      <c r="C6" s="31">
        <v>11.752782963892001</v>
      </c>
      <c r="D6" s="31">
        <v>-9.4601776985248506E-2</v>
      </c>
      <c r="E6" s="23">
        <v>0</v>
      </c>
      <c r="F6" s="23">
        <v>0</v>
      </c>
      <c r="G6" s="32"/>
    </row>
    <row r="7" spans="1:13" x14ac:dyDescent="0.2">
      <c r="A7" s="34">
        <v>35520</v>
      </c>
      <c r="B7" s="16">
        <v>14.113555994664599</v>
      </c>
      <c r="C7" s="31">
        <v>12.949960975972299</v>
      </c>
      <c r="D7" s="31">
        <v>1.16359501869237</v>
      </c>
      <c r="E7" s="23">
        <v>0</v>
      </c>
      <c r="F7" s="23">
        <v>0</v>
      </c>
      <c r="G7" s="32"/>
    </row>
    <row r="8" spans="1:13" x14ac:dyDescent="0.2">
      <c r="A8" s="34">
        <v>35611</v>
      </c>
      <c r="B8" s="16">
        <v>16.305775737779701</v>
      </c>
      <c r="C8" s="31">
        <v>14.650689194303901</v>
      </c>
      <c r="D8" s="31">
        <v>1.65508654347578</v>
      </c>
      <c r="E8" s="23">
        <v>0</v>
      </c>
      <c r="F8" s="23">
        <v>0</v>
      </c>
      <c r="G8" s="32"/>
    </row>
    <row r="9" spans="1:13" x14ac:dyDescent="0.2">
      <c r="A9" s="34">
        <v>35703</v>
      </c>
      <c r="B9" s="16">
        <v>18.380318700797002</v>
      </c>
      <c r="C9" s="31">
        <v>16.553162611758399</v>
      </c>
      <c r="D9" s="31">
        <v>1.8271560890385801</v>
      </c>
      <c r="E9" s="23">
        <v>0</v>
      </c>
      <c r="F9" s="23">
        <v>0</v>
      </c>
      <c r="G9" s="32"/>
    </row>
    <row r="10" spans="1:13" x14ac:dyDescent="0.2">
      <c r="A10" s="34">
        <v>35795</v>
      </c>
      <c r="B10" s="16">
        <v>20.208642079052598</v>
      </c>
      <c r="C10" s="31">
        <v>18.468244793831801</v>
      </c>
      <c r="D10" s="31">
        <v>1.7403972852208001</v>
      </c>
      <c r="E10" s="23">
        <v>0</v>
      </c>
      <c r="F10" s="23">
        <v>0</v>
      </c>
      <c r="G10" s="32"/>
    </row>
    <row r="11" spans="1:13" x14ac:dyDescent="0.2">
      <c r="A11" s="34">
        <v>35885</v>
      </c>
      <c r="B11" s="16">
        <v>21.820642428546101</v>
      </c>
      <c r="C11" s="31">
        <v>20.310288042059501</v>
      </c>
      <c r="D11" s="31">
        <v>1.51035438648661</v>
      </c>
      <c r="E11" s="23">
        <v>0</v>
      </c>
      <c r="F11" s="23">
        <v>0</v>
      </c>
      <c r="G11" s="32"/>
    </row>
    <row r="12" spans="1:13" x14ac:dyDescent="0.2">
      <c r="A12" s="34">
        <v>35976</v>
      </c>
      <c r="B12" s="16">
        <v>23.479639065563799</v>
      </c>
      <c r="C12" s="31">
        <v>22.116994584202398</v>
      </c>
      <c r="D12" s="31">
        <v>1.3626444813613601</v>
      </c>
      <c r="E12" s="23">
        <v>0</v>
      </c>
      <c r="F12" s="23">
        <v>0</v>
      </c>
      <c r="G12" s="32"/>
    </row>
    <row r="13" spans="1:13" x14ac:dyDescent="0.2">
      <c r="A13" s="34">
        <v>36068</v>
      </c>
      <c r="B13" s="16">
        <v>25.066918010129498</v>
      </c>
      <c r="C13" s="31">
        <v>23.876489745971298</v>
      </c>
      <c r="D13" s="31">
        <v>1.19042826415824</v>
      </c>
      <c r="E13" s="23">
        <v>0</v>
      </c>
      <c r="F13" s="23">
        <v>0</v>
      </c>
      <c r="G13" s="32"/>
    </row>
    <row r="14" spans="1:13" x14ac:dyDescent="0.2">
      <c r="A14" s="34">
        <v>36160</v>
      </c>
      <c r="B14" s="16">
        <v>27.022524539870599</v>
      </c>
      <c r="C14" s="31">
        <v>25.702978919453201</v>
      </c>
      <c r="D14" s="31">
        <v>1.3195456204173901</v>
      </c>
      <c r="E14" s="23">
        <v>0</v>
      </c>
      <c r="F14" s="23">
        <v>0</v>
      </c>
      <c r="G14" s="32"/>
    </row>
    <row r="15" spans="1:13" x14ac:dyDescent="0.2">
      <c r="A15" s="34">
        <v>36250</v>
      </c>
      <c r="B15" s="16">
        <v>29.290215074018999</v>
      </c>
      <c r="C15" s="31">
        <v>27.655544456335502</v>
      </c>
      <c r="D15" s="31">
        <v>1.63467061768349</v>
      </c>
      <c r="E15" s="23">
        <v>0</v>
      </c>
      <c r="F15" s="23">
        <v>0</v>
      </c>
      <c r="G15" s="32"/>
    </row>
    <row r="16" spans="1:13" x14ac:dyDescent="0.2">
      <c r="A16" s="34">
        <v>36341</v>
      </c>
      <c r="B16" s="16">
        <v>31.444688630184</v>
      </c>
      <c r="C16" s="31">
        <v>29.6705933480109</v>
      </c>
      <c r="D16" s="31">
        <v>1.77409528217306</v>
      </c>
      <c r="E16" s="23">
        <v>0</v>
      </c>
      <c r="F16" s="23">
        <v>0</v>
      </c>
      <c r="G16" s="32"/>
    </row>
    <row r="17" spans="1:7" x14ac:dyDescent="0.2">
      <c r="A17" s="34">
        <v>36433</v>
      </c>
      <c r="B17" s="16">
        <v>33.343286188401798</v>
      </c>
      <c r="C17" s="31">
        <v>31.672204846726199</v>
      </c>
      <c r="D17" s="31">
        <v>1.6710813416756201</v>
      </c>
      <c r="E17" s="23">
        <v>0</v>
      </c>
      <c r="F17" s="23">
        <v>0</v>
      </c>
      <c r="G17" s="32"/>
    </row>
    <row r="18" spans="1:7" x14ac:dyDescent="0.2">
      <c r="A18" s="34">
        <v>36525</v>
      </c>
      <c r="B18" s="16">
        <v>34.920497613899002</v>
      </c>
      <c r="C18" s="31">
        <v>33.593240981471702</v>
      </c>
      <c r="D18" s="31">
        <v>1.3272566324272199</v>
      </c>
      <c r="E18" s="23">
        <v>0</v>
      </c>
      <c r="F18" s="23">
        <v>0</v>
      </c>
      <c r="G18" s="32"/>
    </row>
    <row r="19" spans="1:7" x14ac:dyDescent="0.2">
      <c r="A19" s="34">
        <v>36616</v>
      </c>
      <c r="B19" s="16">
        <v>38.338987265609603</v>
      </c>
      <c r="C19" s="31">
        <v>35.828755658297297</v>
      </c>
      <c r="D19" s="31">
        <v>2.5102316073122499</v>
      </c>
      <c r="E19" s="23">
        <v>0.15944737728507807</v>
      </c>
      <c r="F19" s="23">
        <v>0.15944737728507807</v>
      </c>
      <c r="G19" s="32"/>
    </row>
    <row r="20" spans="1:7" x14ac:dyDescent="0.2">
      <c r="A20" s="34">
        <v>36707</v>
      </c>
      <c r="B20" s="16">
        <v>41.354136523136802</v>
      </c>
      <c r="C20" s="31">
        <v>38.229546044562497</v>
      </c>
      <c r="D20" s="31">
        <v>3.12459047857429</v>
      </c>
      <c r="E20" s="23">
        <v>0.35143452455446567</v>
      </c>
      <c r="F20" s="23">
        <v>0.35143452455446567</v>
      </c>
      <c r="G20" s="32"/>
    </row>
    <row r="21" spans="1:7" x14ac:dyDescent="0.2">
      <c r="A21" s="34">
        <v>36799</v>
      </c>
      <c r="B21" s="16">
        <v>44.286491502709801</v>
      </c>
      <c r="C21" s="31">
        <v>40.744214221870998</v>
      </c>
      <c r="D21" s="31">
        <v>3.5422772808388299</v>
      </c>
      <c r="E21" s="23">
        <v>0.48196165026213444</v>
      </c>
      <c r="F21" s="23">
        <v>0.48196165026213444</v>
      </c>
      <c r="G21" s="32"/>
    </row>
    <row r="22" spans="1:7" x14ac:dyDescent="0.2">
      <c r="A22" s="34">
        <v>36891</v>
      </c>
      <c r="B22" s="16">
        <v>47.431534105982799</v>
      </c>
      <c r="C22" s="31">
        <v>43.386464572114903</v>
      </c>
      <c r="D22" s="31">
        <v>4.0450695338678599</v>
      </c>
      <c r="E22" s="23">
        <v>0.63908422933370623</v>
      </c>
      <c r="F22" s="23">
        <v>0.63908422933370623</v>
      </c>
      <c r="G22" s="32"/>
    </row>
    <row r="23" spans="1:7" x14ac:dyDescent="0.2">
      <c r="A23" s="34">
        <v>36981</v>
      </c>
      <c r="B23" s="16">
        <v>51.325866928409297</v>
      </c>
      <c r="C23" s="31">
        <v>46.258078498431402</v>
      </c>
      <c r="D23" s="31">
        <v>5.0677884299779201</v>
      </c>
      <c r="E23" s="23">
        <v>0.95868388436810004</v>
      </c>
      <c r="F23" s="23">
        <v>0.95868388436810004</v>
      </c>
      <c r="G23" s="32"/>
    </row>
    <row r="24" spans="1:7" x14ac:dyDescent="0.2">
      <c r="A24" s="34">
        <v>37072</v>
      </c>
      <c r="B24" s="16">
        <v>54.702894268215502</v>
      </c>
      <c r="C24" s="31">
        <v>49.231021315233299</v>
      </c>
      <c r="D24" s="31">
        <v>5.47187295298228</v>
      </c>
      <c r="E24" s="23">
        <v>1.0849602978069626</v>
      </c>
      <c r="F24" s="23">
        <v>1.0849602978069626</v>
      </c>
      <c r="G24" s="32"/>
    </row>
    <row r="25" spans="1:7" x14ac:dyDescent="0.2">
      <c r="A25" s="34">
        <v>37164</v>
      </c>
      <c r="B25" s="16">
        <v>58.397506429912603</v>
      </c>
      <c r="C25" s="31">
        <v>52.3359843330716</v>
      </c>
      <c r="D25" s="31">
        <v>6.0615220968409602</v>
      </c>
      <c r="E25" s="23">
        <v>1.2692256552628001</v>
      </c>
      <c r="F25" s="23">
        <v>1.2692256552628001</v>
      </c>
      <c r="G25" s="32"/>
    </row>
    <row r="26" spans="1:7" x14ac:dyDescent="0.2">
      <c r="A26" s="34">
        <v>37256</v>
      </c>
      <c r="B26" s="16">
        <v>61.3671579354247</v>
      </c>
      <c r="C26" s="31">
        <v>55.439799997535403</v>
      </c>
      <c r="D26" s="31">
        <v>5.9273579378893002</v>
      </c>
      <c r="E26" s="23">
        <v>1.2272993555904064</v>
      </c>
      <c r="F26" s="23">
        <v>1.2272993555904064</v>
      </c>
      <c r="G26" s="32"/>
    </row>
    <row r="27" spans="1:7" x14ac:dyDescent="0.2">
      <c r="A27" s="34">
        <v>37346</v>
      </c>
      <c r="B27" s="16">
        <v>61.561920002098603</v>
      </c>
      <c r="C27" s="31">
        <v>58.137523232293603</v>
      </c>
      <c r="D27" s="31">
        <v>3.42439676980498</v>
      </c>
      <c r="E27" s="23">
        <v>0.44512399056405627</v>
      </c>
      <c r="F27" s="23">
        <v>0.44512399056405627</v>
      </c>
      <c r="G27" s="32"/>
    </row>
    <row r="28" spans="1:7" x14ac:dyDescent="0.2">
      <c r="A28" s="34">
        <v>37437</v>
      </c>
      <c r="B28" s="16">
        <v>61.251088059681102</v>
      </c>
      <c r="C28" s="31">
        <v>60.421755396741602</v>
      </c>
      <c r="D28" s="31">
        <v>0.829332662939542</v>
      </c>
      <c r="E28" s="23">
        <v>0</v>
      </c>
      <c r="F28" s="23">
        <v>0</v>
      </c>
      <c r="G28" s="32"/>
    </row>
    <row r="29" spans="1:7" x14ac:dyDescent="0.2">
      <c r="A29" s="34">
        <v>37529</v>
      </c>
      <c r="B29" s="16">
        <v>60.629949479455199</v>
      </c>
      <c r="C29" s="31">
        <v>62.313316196278898</v>
      </c>
      <c r="D29" s="31">
        <v>-1.6833667168237201</v>
      </c>
      <c r="E29" s="23">
        <v>0</v>
      </c>
      <c r="F29" s="23">
        <v>0</v>
      </c>
      <c r="G29" s="32"/>
    </row>
    <row r="30" spans="1:7" x14ac:dyDescent="0.2">
      <c r="A30" s="34">
        <v>37621</v>
      </c>
      <c r="B30" s="16">
        <v>60.001662709592502</v>
      </c>
      <c r="C30" s="31">
        <v>63.869370287996801</v>
      </c>
      <c r="D30" s="31">
        <v>-3.8677075784043198</v>
      </c>
      <c r="E30" s="23">
        <v>0</v>
      </c>
      <c r="F30" s="23">
        <v>0</v>
      </c>
      <c r="G30" s="32"/>
    </row>
    <row r="31" spans="1:7" x14ac:dyDescent="0.2">
      <c r="A31" s="34">
        <v>37711</v>
      </c>
      <c r="B31" s="16">
        <v>60.524934201692297</v>
      </c>
      <c r="C31" s="31">
        <v>65.284908916327396</v>
      </c>
      <c r="D31" s="31">
        <v>-4.7599747146351001</v>
      </c>
      <c r="E31" s="23">
        <v>0</v>
      </c>
      <c r="F31" s="23">
        <v>0</v>
      </c>
      <c r="G31" s="32"/>
    </row>
    <row r="32" spans="1:7" x14ac:dyDescent="0.2">
      <c r="A32" s="34">
        <v>37802</v>
      </c>
      <c r="B32" s="16">
        <v>61.094319186975703</v>
      </c>
      <c r="C32" s="31">
        <v>66.585487103759604</v>
      </c>
      <c r="D32" s="31">
        <v>-5.49116791678395</v>
      </c>
      <c r="E32" s="23">
        <v>0</v>
      </c>
      <c r="F32" s="23">
        <v>0</v>
      </c>
      <c r="G32" s="32"/>
    </row>
    <row r="33" spans="1:7" x14ac:dyDescent="0.2">
      <c r="A33" s="34">
        <v>37894</v>
      </c>
      <c r="B33" s="16">
        <v>61.099187650427098</v>
      </c>
      <c r="C33" s="31">
        <v>67.719229636962396</v>
      </c>
      <c r="D33" s="31">
        <v>-6.6200419865352602</v>
      </c>
      <c r="E33" s="23">
        <v>0</v>
      </c>
      <c r="F33" s="23">
        <v>0</v>
      </c>
      <c r="G33" s="32"/>
    </row>
    <row r="34" spans="1:7" x14ac:dyDescent="0.2">
      <c r="A34" s="34">
        <v>37986</v>
      </c>
      <c r="B34" s="16">
        <v>61.671735497569699</v>
      </c>
      <c r="C34" s="31">
        <v>68.774474395654707</v>
      </c>
      <c r="D34" s="31">
        <v>-7.1027388980850201</v>
      </c>
      <c r="E34" s="23">
        <v>0</v>
      </c>
      <c r="F34" s="23">
        <v>0</v>
      </c>
      <c r="G34" s="32"/>
    </row>
    <row r="35" spans="1:7" x14ac:dyDescent="0.2">
      <c r="A35" s="34">
        <v>38077</v>
      </c>
      <c r="B35" s="16">
        <v>61.486213365137701</v>
      </c>
      <c r="C35" s="31">
        <v>69.675632545057695</v>
      </c>
      <c r="D35" s="31">
        <v>-8.1894191799200495</v>
      </c>
      <c r="E35" s="23">
        <v>0</v>
      </c>
      <c r="F35" s="23">
        <v>0</v>
      </c>
      <c r="G35" s="32"/>
    </row>
    <row r="36" spans="1:7" x14ac:dyDescent="0.2">
      <c r="A36" s="34">
        <v>38168</v>
      </c>
      <c r="B36" s="16">
        <v>64.041036368732307</v>
      </c>
      <c r="C36" s="31">
        <v>70.744559461603899</v>
      </c>
      <c r="D36" s="31">
        <v>-6.7035230928715999</v>
      </c>
      <c r="E36" s="23">
        <v>0</v>
      </c>
      <c r="F36" s="23">
        <v>0</v>
      </c>
      <c r="G36" s="32"/>
    </row>
    <row r="37" spans="1:7" x14ac:dyDescent="0.2">
      <c r="A37" s="34">
        <v>38260</v>
      </c>
      <c r="B37" s="16">
        <v>66.732809475757605</v>
      </c>
      <c r="C37" s="31">
        <v>71.976416700965402</v>
      </c>
      <c r="D37" s="31">
        <v>-5.2436072252077901</v>
      </c>
      <c r="E37" s="23">
        <v>0</v>
      </c>
      <c r="F37" s="23">
        <v>0</v>
      </c>
      <c r="G37" s="32"/>
    </row>
    <row r="38" spans="1:7" x14ac:dyDescent="0.2">
      <c r="A38" s="34">
        <v>38352</v>
      </c>
      <c r="B38" s="16">
        <v>70.302506727425097</v>
      </c>
      <c r="C38" s="31">
        <v>73.444706308669495</v>
      </c>
      <c r="D38" s="31">
        <v>-3.1421995812444701</v>
      </c>
      <c r="E38" s="23">
        <v>0</v>
      </c>
      <c r="F38" s="23">
        <v>0</v>
      </c>
      <c r="G38" s="32"/>
    </row>
    <row r="39" spans="1:7" x14ac:dyDescent="0.2">
      <c r="A39" s="34">
        <v>38442</v>
      </c>
      <c r="B39" s="16">
        <v>73.971005350299507</v>
      </c>
      <c r="C39" s="31">
        <v>75.133100577898105</v>
      </c>
      <c r="D39" s="31">
        <v>-1.1620952275985199</v>
      </c>
      <c r="E39" s="23">
        <v>0</v>
      </c>
      <c r="F39" s="23">
        <v>0</v>
      </c>
      <c r="G39" s="32"/>
    </row>
    <row r="40" spans="1:7" x14ac:dyDescent="0.2">
      <c r="A40" s="34">
        <v>38533</v>
      </c>
      <c r="B40" s="16">
        <v>76.615892790233502</v>
      </c>
      <c r="C40" s="31">
        <v>76.915272201491902</v>
      </c>
      <c r="D40" s="31">
        <v>-0.29937941125842799</v>
      </c>
      <c r="E40" s="23">
        <v>0</v>
      </c>
      <c r="F40" s="23">
        <v>0</v>
      </c>
      <c r="G40" s="32"/>
    </row>
    <row r="41" spans="1:7" x14ac:dyDescent="0.2">
      <c r="A41" s="34">
        <v>38625</v>
      </c>
      <c r="B41" s="16">
        <v>78.251881547097597</v>
      </c>
      <c r="C41" s="31">
        <v>78.682717671653904</v>
      </c>
      <c r="D41" s="31">
        <v>-0.43083612455632198</v>
      </c>
      <c r="E41" s="23">
        <v>0</v>
      </c>
      <c r="F41" s="23">
        <v>0</v>
      </c>
      <c r="G41" s="32"/>
    </row>
    <row r="42" spans="1:7" x14ac:dyDescent="0.2">
      <c r="A42" s="34">
        <v>38717</v>
      </c>
      <c r="B42" s="16">
        <v>86.087658973399996</v>
      </c>
      <c r="C42" s="31">
        <v>81.029015081489902</v>
      </c>
      <c r="D42" s="31">
        <v>5.0586438919101502</v>
      </c>
      <c r="E42" s="23">
        <v>0.95582621622192199</v>
      </c>
      <c r="F42" s="23">
        <v>0.95582621622192199</v>
      </c>
      <c r="G42" s="32"/>
    </row>
    <row r="43" spans="1:7" x14ac:dyDescent="0.2">
      <c r="A43" s="34">
        <v>38807</v>
      </c>
      <c r="B43" s="16">
        <v>89.987571251496206</v>
      </c>
      <c r="C43" s="31">
        <v>83.527687779568595</v>
      </c>
      <c r="D43" s="31">
        <v>6.4598834719275899</v>
      </c>
      <c r="E43" s="23">
        <v>1.3937135849773719</v>
      </c>
      <c r="F43" s="23">
        <v>1.3937135849773719</v>
      </c>
      <c r="G43" s="32"/>
    </row>
    <row r="44" spans="1:7" x14ac:dyDescent="0.2">
      <c r="A44" s="34">
        <v>38898</v>
      </c>
      <c r="B44" s="16">
        <v>94.218890363969905</v>
      </c>
      <c r="C44" s="31">
        <v>86.193857509834302</v>
      </c>
      <c r="D44" s="31">
        <v>8.02503285413556</v>
      </c>
      <c r="E44" s="23">
        <v>1.8828227669173625</v>
      </c>
      <c r="F44" s="23">
        <v>1.8828227669173625</v>
      </c>
      <c r="G44" s="32"/>
    </row>
    <row r="45" spans="1:7" x14ac:dyDescent="0.2">
      <c r="A45" s="34">
        <v>38990</v>
      </c>
      <c r="B45" s="16">
        <v>98.729556569854097</v>
      </c>
      <c r="C45" s="31">
        <v>89.036263073693704</v>
      </c>
      <c r="D45" s="31">
        <v>9.6932934961604307</v>
      </c>
      <c r="E45" s="23">
        <v>2.4041542175501345</v>
      </c>
      <c r="F45" s="23">
        <v>2.4041542175501345</v>
      </c>
      <c r="G45" s="32"/>
    </row>
    <row r="46" spans="1:7" x14ac:dyDescent="0.2">
      <c r="A46" s="34">
        <v>39082</v>
      </c>
      <c r="B46" s="16">
        <v>106.12537306195399</v>
      </c>
      <c r="C46" s="31">
        <v>92.291694664681302</v>
      </c>
      <c r="D46" s="31">
        <v>13.833678397273101</v>
      </c>
      <c r="E46" s="23">
        <v>3.6980244991478441</v>
      </c>
      <c r="F46" s="23">
        <v>2.5</v>
      </c>
      <c r="G46" s="32"/>
    </row>
    <row r="47" spans="1:7" x14ac:dyDescent="0.2">
      <c r="A47" s="34">
        <v>39172</v>
      </c>
      <c r="B47" s="16">
        <v>109.244706680373</v>
      </c>
      <c r="C47" s="31">
        <v>95.553453664187003</v>
      </c>
      <c r="D47" s="31">
        <v>13.691253016186</v>
      </c>
      <c r="E47" s="23">
        <v>3.6535165675581247</v>
      </c>
      <c r="F47" s="23">
        <v>2.5</v>
      </c>
      <c r="G47" s="32"/>
    </row>
    <row r="48" spans="1:7" x14ac:dyDescent="0.2">
      <c r="A48" s="34">
        <v>39263</v>
      </c>
      <c r="B48" s="16">
        <v>109.90421285434699</v>
      </c>
      <c r="C48" s="31">
        <v>98.612638230478794</v>
      </c>
      <c r="D48" s="31">
        <v>11.2915746238689</v>
      </c>
      <c r="E48" s="23">
        <v>2.9036170699590311</v>
      </c>
      <c r="F48" s="23">
        <v>2.5</v>
      </c>
      <c r="G48" s="32"/>
    </row>
    <row r="49" spans="1:7" x14ac:dyDescent="0.2">
      <c r="A49" s="34">
        <v>39355</v>
      </c>
      <c r="B49" s="16">
        <v>111.5218149287</v>
      </c>
      <c r="C49" s="31">
        <v>101.56633691258899</v>
      </c>
      <c r="D49" s="31">
        <v>9.9554780161115204</v>
      </c>
      <c r="E49" s="23">
        <v>2.4860868800348501</v>
      </c>
      <c r="F49" s="23">
        <v>2.4860868800348501</v>
      </c>
      <c r="G49" s="32"/>
    </row>
    <row r="50" spans="1:7" x14ac:dyDescent="0.2">
      <c r="A50" s="34">
        <v>39447</v>
      </c>
      <c r="B50" s="16">
        <v>110.06864268776</v>
      </c>
      <c r="C50" s="31">
        <v>104.17274325854299</v>
      </c>
      <c r="D50" s="31">
        <v>5.8958994292171898</v>
      </c>
      <c r="E50" s="23">
        <v>1.2174685716303717</v>
      </c>
      <c r="F50" s="23">
        <v>1.2174685716303717</v>
      </c>
      <c r="G50" s="32"/>
    </row>
    <row r="51" spans="1:7" x14ac:dyDescent="0.2">
      <c r="A51" s="34">
        <v>39538</v>
      </c>
      <c r="B51" s="16">
        <v>114.25913773660599</v>
      </c>
      <c r="C51" s="31">
        <v>106.91352730906701</v>
      </c>
      <c r="D51" s="31">
        <v>7.3456104275385297</v>
      </c>
      <c r="E51" s="23">
        <v>1.6705032586057906</v>
      </c>
      <c r="F51" s="23">
        <v>1.6705032586057906</v>
      </c>
      <c r="G51" s="32"/>
    </row>
    <row r="52" spans="1:7" x14ac:dyDescent="0.2">
      <c r="A52" s="34">
        <v>39629</v>
      </c>
      <c r="B52" s="16">
        <v>114.961122621972</v>
      </c>
      <c r="C52" s="31">
        <v>109.50236774451901</v>
      </c>
      <c r="D52" s="31">
        <v>5.4587548774524297</v>
      </c>
      <c r="E52" s="23">
        <v>1.0808608992038842</v>
      </c>
      <c r="F52" s="23">
        <v>1.0808608992038842</v>
      </c>
      <c r="G52" s="32"/>
    </row>
    <row r="53" spans="1:7" x14ac:dyDescent="0.2">
      <c r="A53" s="34">
        <v>39721</v>
      </c>
      <c r="B53" s="16">
        <v>117.270462126328</v>
      </c>
      <c r="C53" s="31">
        <v>112.076103621709</v>
      </c>
      <c r="D53" s="31">
        <v>5.1943585046185401</v>
      </c>
      <c r="E53" s="23">
        <v>0.99823703269329389</v>
      </c>
      <c r="F53" s="23">
        <v>0.99823703269329389</v>
      </c>
      <c r="G53" s="32"/>
    </row>
    <row r="54" spans="1:7" x14ac:dyDescent="0.2">
      <c r="A54" s="34">
        <v>39813</v>
      </c>
      <c r="B54" s="16">
        <v>114.145730750985</v>
      </c>
      <c r="C54" s="31">
        <v>114.220350556558</v>
      </c>
      <c r="D54" s="31">
        <v>-7.4619805573377093E-2</v>
      </c>
      <c r="E54" s="23">
        <v>0</v>
      </c>
      <c r="F54" s="23">
        <v>0</v>
      </c>
      <c r="G54" s="32"/>
    </row>
    <row r="55" spans="1:7" x14ac:dyDescent="0.2">
      <c r="A55" s="34">
        <v>39903</v>
      </c>
      <c r="B55" s="16">
        <v>120.595652815069</v>
      </c>
      <c r="C55" s="31">
        <v>116.688805445215</v>
      </c>
      <c r="D55" s="31">
        <v>3.9068473698538901</v>
      </c>
      <c r="E55" s="23">
        <v>0.5958898030793407</v>
      </c>
      <c r="F55" s="23">
        <v>0.5958898030793407</v>
      </c>
      <c r="G55" s="32"/>
    </row>
    <row r="56" spans="1:7" x14ac:dyDescent="0.2">
      <c r="A56" s="34">
        <v>39994</v>
      </c>
      <c r="B56" s="16">
        <v>126.65857042193301</v>
      </c>
      <c r="C56" s="31">
        <v>119.428702922879</v>
      </c>
      <c r="D56" s="31">
        <v>7.2298674990548104</v>
      </c>
      <c r="E56" s="23">
        <v>1.6343335934546284</v>
      </c>
      <c r="F56" s="23">
        <v>1.6343335934546284</v>
      </c>
      <c r="G56" s="32"/>
    </row>
    <row r="57" spans="1:7" x14ac:dyDescent="0.2">
      <c r="A57" s="34">
        <v>40086</v>
      </c>
      <c r="B57" s="16">
        <v>135.47952856741799</v>
      </c>
      <c r="C57" s="31">
        <v>122.622189287407</v>
      </c>
      <c r="D57" s="31">
        <v>12.857339280010899</v>
      </c>
      <c r="E57" s="23">
        <v>3.392918525003406</v>
      </c>
      <c r="F57" s="23">
        <v>2.5</v>
      </c>
      <c r="G57" s="32"/>
    </row>
    <row r="58" spans="1:7" x14ac:dyDescent="0.2">
      <c r="A58" s="34">
        <v>40178</v>
      </c>
      <c r="B58" s="16">
        <v>138.76553499760001</v>
      </c>
      <c r="C58" s="31">
        <v>125.837533081655</v>
      </c>
      <c r="D58" s="31">
        <v>12.928001915944799</v>
      </c>
      <c r="E58" s="23">
        <v>3.4150005987327496</v>
      </c>
      <c r="F58" s="23">
        <v>2.5</v>
      </c>
      <c r="G58" s="32"/>
    </row>
    <row r="59" spans="1:7" x14ac:dyDescent="0.2">
      <c r="A59" s="34">
        <v>40268</v>
      </c>
      <c r="B59" s="16">
        <v>144.27119621363099</v>
      </c>
      <c r="C59" s="31">
        <v>129.23127749549499</v>
      </c>
      <c r="D59" s="31">
        <v>15.0399187181362</v>
      </c>
      <c r="E59" s="23">
        <v>4.0749745994175619</v>
      </c>
      <c r="F59" s="23">
        <v>2.5</v>
      </c>
      <c r="G59" s="32"/>
    </row>
    <row r="60" spans="1:7" x14ac:dyDescent="0.2">
      <c r="A60" s="34">
        <v>40359</v>
      </c>
      <c r="B60" s="16">
        <v>144.44250847056799</v>
      </c>
      <c r="C60" s="31">
        <v>132.416094266968</v>
      </c>
      <c r="D60" s="31">
        <v>12.026414203599799</v>
      </c>
      <c r="E60" s="23">
        <v>3.1332544386249372</v>
      </c>
      <c r="F60" s="23">
        <v>2.5</v>
      </c>
      <c r="G60" s="32"/>
    </row>
    <row r="61" spans="1:7" x14ac:dyDescent="0.2">
      <c r="A61" s="34">
        <v>40451</v>
      </c>
      <c r="B61" s="16">
        <v>143.90798024141199</v>
      </c>
      <c r="C61" s="31">
        <v>135.35670013523901</v>
      </c>
      <c r="D61" s="31">
        <v>8.5512801061733992</v>
      </c>
      <c r="E61" s="23">
        <v>2.0472750331791874</v>
      </c>
      <c r="F61" s="23">
        <v>2.0472750331791874</v>
      </c>
      <c r="G61" s="32"/>
    </row>
    <row r="62" spans="1:7" x14ac:dyDescent="0.2">
      <c r="A62" s="34">
        <v>40543</v>
      </c>
      <c r="B62" s="16">
        <v>139.440530037141</v>
      </c>
      <c r="C62" s="31">
        <v>137.798855644887</v>
      </c>
      <c r="D62" s="31">
        <v>1.6416743922535699</v>
      </c>
      <c r="E62" s="23">
        <v>0</v>
      </c>
      <c r="F62" s="23">
        <v>0</v>
      </c>
      <c r="G62" s="32"/>
    </row>
    <row r="63" spans="1:7" x14ac:dyDescent="0.2">
      <c r="A63" s="34">
        <v>40633</v>
      </c>
      <c r="B63" s="16">
        <v>139.053932321931</v>
      </c>
      <c r="C63" s="31">
        <v>140.050988105361</v>
      </c>
      <c r="D63" s="31">
        <v>-0.99705578342982903</v>
      </c>
      <c r="E63" s="23">
        <v>0</v>
      </c>
      <c r="F63" s="23">
        <v>0</v>
      </c>
      <c r="G63" s="32"/>
    </row>
    <row r="64" spans="1:7" x14ac:dyDescent="0.2">
      <c r="A64" s="34">
        <v>40724</v>
      </c>
      <c r="B64" s="16">
        <v>139.26067350682399</v>
      </c>
      <c r="C64" s="31">
        <v>142.16466624730401</v>
      </c>
      <c r="D64" s="31">
        <v>-2.9039927404797301</v>
      </c>
      <c r="E64" s="23">
        <v>0</v>
      </c>
      <c r="F64" s="23">
        <v>0</v>
      </c>
      <c r="G64" s="32"/>
    </row>
    <row r="65" spans="1:7" x14ac:dyDescent="0.2">
      <c r="A65" s="34">
        <v>40816</v>
      </c>
      <c r="B65" s="16">
        <v>136.38641271711799</v>
      </c>
      <c r="C65" s="31">
        <v>143.94369348000799</v>
      </c>
      <c r="D65" s="31">
        <v>-7.5572807628903096</v>
      </c>
      <c r="E65" s="23">
        <v>0</v>
      </c>
      <c r="F65" s="23">
        <v>0</v>
      </c>
      <c r="G65" s="32"/>
    </row>
    <row r="66" spans="1:7" x14ac:dyDescent="0.2">
      <c r="A66" s="34">
        <v>40908</v>
      </c>
      <c r="B66" s="16">
        <v>127.496629354403</v>
      </c>
      <c r="C66" s="31">
        <v>145.01254456333999</v>
      </c>
      <c r="D66" s="31">
        <v>-17.515915208936502</v>
      </c>
      <c r="E66" s="23">
        <v>0</v>
      </c>
      <c r="F66" s="23">
        <v>0</v>
      </c>
      <c r="G66" s="32"/>
    </row>
    <row r="67" spans="1:7" x14ac:dyDescent="0.2">
      <c r="A67" s="34">
        <v>40999</v>
      </c>
      <c r="B67" s="16">
        <v>119.286951345964</v>
      </c>
      <c r="C67" s="31">
        <v>145.456616521901</v>
      </c>
      <c r="D67" s="31">
        <v>-26.1696651759367</v>
      </c>
      <c r="E67" s="23">
        <v>0</v>
      </c>
      <c r="F67" s="23">
        <v>0</v>
      </c>
      <c r="G67" s="32"/>
    </row>
    <row r="68" spans="1:7" x14ac:dyDescent="0.2">
      <c r="A68" s="34">
        <v>41090</v>
      </c>
      <c r="B68" s="16">
        <v>114.932898703267</v>
      </c>
      <c r="C68" s="31">
        <v>145.55989478505501</v>
      </c>
      <c r="D68" s="31">
        <v>-30.626996081787699</v>
      </c>
      <c r="E68" s="23">
        <v>0</v>
      </c>
      <c r="F68" s="23">
        <v>0</v>
      </c>
      <c r="G68" s="32"/>
    </row>
    <row r="69" spans="1:7" x14ac:dyDescent="0.2">
      <c r="A69" s="34">
        <v>41182</v>
      </c>
      <c r="B69" s="16">
        <v>112.997407286311</v>
      </c>
      <c r="C69" s="31">
        <v>145.49587438161001</v>
      </c>
      <c r="D69" s="31">
        <v>-32.498467095298203</v>
      </c>
      <c r="E69" s="23">
        <v>0</v>
      </c>
      <c r="F69" s="23">
        <v>0</v>
      </c>
      <c r="G69" s="32"/>
    </row>
    <row r="70" spans="1:7" x14ac:dyDescent="0.2">
      <c r="A70" s="34">
        <v>41274</v>
      </c>
      <c r="B70" s="16">
        <v>109.76636701903</v>
      </c>
      <c r="C70" s="31">
        <v>145.19177578356201</v>
      </c>
      <c r="D70" s="31">
        <v>-35.425408764531703</v>
      </c>
      <c r="E70" s="23">
        <v>0</v>
      </c>
      <c r="F70" s="23">
        <v>0</v>
      </c>
      <c r="G70" s="32"/>
    </row>
    <row r="71" spans="1:7" x14ac:dyDescent="0.2">
      <c r="A71" s="34">
        <v>41364</v>
      </c>
      <c r="B71" s="16">
        <v>112.07243272230301</v>
      </c>
      <c r="C71" s="31">
        <v>145.008173260387</v>
      </c>
      <c r="D71" s="31">
        <v>-32.935740538084097</v>
      </c>
      <c r="E71" s="23">
        <v>0</v>
      </c>
      <c r="F71" s="23">
        <v>0</v>
      </c>
      <c r="G71" s="32"/>
    </row>
    <row r="72" spans="1:7" x14ac:dyDescent="0.2">
      <c r="A72" s="34">
        <v>41455</v>
      </c>
      <c r="B72" s="16">
        <v>109.834379741916</v>
      </c>
      <c r="C72" s="31">
        <v>144.656044348666</v>
      </c>
      <c r="D72" s="31">
        <v>-34.821664606749998</v>
      </c>
      <c r="E72" s="23">
        <v>0</v>
      </c>
      <c r="F72" s="23">
        <v>0</v>
      </c>
      <c r="G72" s="32"/>
    </row>
    <row r="73" spans="1:7" x14ac:dyDescent="0.2">
      <c r="A73" s="34">
        <v>41547</v>
      </c>
      <c r="B73" s="16">
        <v>105.869954808179</v>
      </c>
      <c r="C73" s="31">
        <v>144.037499307274</v>
      </c>
      <c r="D73" s="31">
        <v>-38.167544499095001</v>
      </c>
      <c r="E73" s="23">
        <v>0</v>
      </c>
      <c r="F73" s="23">
        <v>0</v>
      </c>
      <c r="G73" s="32"/>
    </row>
    <row r="74" spans="1:7" x14ac:dyDescent="0.2">
      <c r="A74" s="34">
        <v>41639</v>
      </c>
      <c r="B74" s="31">
        <v>102.52272113675799</v>
      </c>
      <c r="C74" s="31">
        <v>143.203929058277</v>
      </c>
      <c r="D74" s="31">
        <v>-40.6812079215183</v>
      </c>
      <c r="E74" s="23">
        <v>0</v>
      </c>
      <c r="F74" s="23">
        <v>0</v>
      </c>
      <c r="G74" s="32"/>
    </row>
    <row r="75" spans="1:7" x14ac:dyDescent="0.2">
      <c r="A75" s="34">
        <v>41729</v>
      </c>
      <c r="B75" s="31">
        <v>102.49527248059999</v>
      </c>
      <c r="C75" s="31">
        <v>142.36836744714299</v>
      </c>
      <c r="D75" s="31">
        <v>-39.873094966543498</v>
      </c>
      <c r="E75" s="23">
        <v>0</v>
      </c>
      <c r="F75" s="23">
        <v>0</v>
      </c>
      <c r="G75" s="32"/>
    </row>
    <row r="76" spans="1:7" x14ac:dyDescent="0.2">
      <c r="A76" s="34">
        <v>41820</v>
      </c>
      <c r="B76" s="31">
        <v>102.39661826318699</v>
      </c>
      <c r="C76" s="31">
        <v>141.52697447588301</v>
      </c>
      <c r="D76" s="31">
        <v>-39.130356212696597</v>
      </c>
      <c r="E76" s="23">
        <v>0</v>
      </c>
      <c r="F76" s="23">
        <v>0</v>
      </c>
      <c r="G76" s="32"/>
    </row>
    <row r="77" spans="1:7" x14ac:dyDescent="0.2">
      <c r="A77" s="34">
        <v>41912</v>
      </c>
      <c r="B77" s="31">
        <v>99.451694170910002</v>
      </c>
      <c r="C77" s="31">
        <v>140.50928704576299</v>
      </c>
      <c r="D77" s="31">
        <v>-41.057592874852901</v>
      </c>
      <c r="E77" s="23">
        <v>0</v>
      </c>
      <c r="F77" s="23">
        <v>0</v>
      </c>
      <c r="G77" s="32"/>
    </row>
    <row r="78" spans="1:7" x14ac:dyDescent="0.2">
      <c r="A78" s="34">
        <v>42004</v>
      </c>
      <c r="B78" s="31">
        <v>96.091684281287399</v>
      </c>
      <c r="C78" s="31">
        <v>139.29898984456699</v>
      </c>
      <c r="D78" s="31">
        <v>-43.207305563279903</v>
      </c>
      <c r="E78" s="23">
        <v>0</v>
      </c>
      <c r="F78" s="23">
        <v>0</v>
      </c>
      <c r="G78" s="32"/>
    </row>
    <row r="79" spans="1:7" x14ac:dyDescent="0.2">
      <c r="A79" s="34">
        <v>42094</v>
      </c>
      <c r="B79" s="31">
        <v>92.918294362096503</v>
      </c>
      <c r="C79" s="31">
        <v>137.916284741195</v>
      </c>
      <c r="D79" s="31">
        <v>-44.997990379098603</v>
      </c>
      <c r="E79" s="23">
        <v>0</v>
      </c>
      <c r="F79" s="23">
        <v>0</v>
      </c>
      <c r="G79" s="32"/>
    </row>
    <row r="80" spans="1:7" x14ac:dyDescent="0.2">
      <c r="A80" s="34">
        <v>42185</v>
      </c>
      <c r="B80" s="31">
        <v>92.320139191386204</v>
      </c>
      <c r="C80" s="31">
        <v>136.52145083950199</v>
      </c>
      <c r="D80" s="31">
        <v>-44.201311648116601</v>
      </c>
      <c r="E80" s="23">
        <v>0</v>
      </c>
      <c r="F80" s="23">
        <v>0</v>
      </c>
      <c r="G80" s="32"/>
    </row>
    <row r="81" spans="1:6" x14ac:dyDescent="0.2">
      <c r="A81" s="34">
        <v>42277</v>
      </c>
      <c r="B81" s="31">
        <v>90.668665404105994</v>
      </c>
      <c r="C81" s="31">
        <v>135.053686006128</v>
      </c>
      <c r="D81" s="31">
        <v>-44.385020602022699</v>
      </c>
      <c r="E81" s="23">
        <v>0</v>
      </c>
      <c r="F81" s="23">
        <v>0</v>
      </c>
    </row>
    <row r="82" spans="1:6" x14ac:dyDescent="0.2">
      <c r="A82" s="34">
        <v>42369</v>
      </c>
      <c r="B82" s="31">
        <v>88.331532773380403</v>
      </c>
      <c r="C82" s="31">
        <v>133.476589469293</v>
      </c>
      <c r="D82" s="31">
        <v>-45.145056695913198</v>
      </c>
      <c r="E82" s="23">
        <v>0</v>
      </c>
      <c r="F82" s="23">
        <v>0</v>
      </c>
    </row>
    <row r="83" spans="1:6" x14ac:dyDescent="0.2">
      <c r="A83" s="34">
        <v>42460</v>
      </c>
      <c r="B83" s="31">
        <v>91.133076194541999</v>
      </c>
      <c r="C83" s="31">
        <v>132.09450922376001</v>
      </c>
      <c r="D83" s="31">
        <v>-40.961433029218803</v>
      </c>
      <c r="E83" s="23">
        <v>0</v>
      </c>
      <c r="F83" s="23">
        <v>0</v>
      </c>
    </row>
    <row r="84" spans="1:6" x14ac:dyDescent="0.2">
      <c r="A84" s="34">
        <v>42551</v>
      </c>
      <c r="B84" s="31">
        <v>91.652126764996396</v>
      </c>
      <c r="C84" s="31">
        <v>130.76791307163501</v>
      </c>
      <c r="D84" s="31">
        <v>-39.115786306638597</v>
      </c>
      <c r="E84" s="23">
        <v>0</v>
      </c>
      <c r="F84" s="23">
        <v>0</v>
      </c>
    </row>
    <row r="85" spans="1:6" x14ac:dyDescent="0.2">
      <c r="A85" s="34">
        <v>42643</v>
      </c>
      <c r="B85" s="31">
        <v>92.525310624677701</v>
      </c>
      <c r="C85" s="31">
        <v>129.515697673994</v>
      </c>
      <c r="D85" s="31">
        <v>-36.990387049316602</v>
      </c>
      <c r="E85" s="23">
        <v>0</v>
      </c>
      <c r="F85" s="23">
        <v>0</v>
      </c>
    </row>
    <row r="86" spans="1:6" x14ac:dyDescent="0.2">
      <c r="A86" s="34">
        <v>42735</v>
      </c>
      <c r="B86" s="31">
        <v>90.543153639097795</v>
      </c>
      <c r="C86" s="31">
        <v>128.171474618655</v>
      </c>
      <c r="D86" s="31">
        <v>-37.628320979557898</v>
      </c>
      <c r="E86" s="23">
        <v>0</v>
      </c>
      <c r="F86" s="23">
        <v>0</v>
      </c>
    </row>
    <row r="87" spans="1:6" x14ac:dyDescent="0.2">
      <c r="A87" s="34">
        <v>42825</v>
      </c>
      <c r="B87" s="31">
        <v>92.291885539355704</v>
      </c>
      <c r="C87" s="31">
        <v>126.95316648839599</v>
      </c>
      <c r="D87" s="31">
        <v>-34.661280949041199</v>
      </c>
      <c r="E87" s="23">
        <v>0</v>
      </c>
      <c r="F87" s="23">
        <v>0</v>
      </c>
    </row>
    <row r="88" spans="1:6" x14ac:dyDescent="0.2">
      <c r="A88" s="34">
        <v>42916</v>
      </c>
      <c r="B88" s="31">
        <v>92.370049727891001</v>
      </c>
      <c r="C88" s="31">
        <v>125.76136859298801</v>
      </c>
      <c r="D88" s="31">
        <v>-33.391318865097801</v>
      </c>
      <c r="E88" s="23">
        <v>0</v>
      </c>
      <c r="F88" s="23">
        <v>0</v>
      </c>
    </row>
    <row r="89" spans="1:6" x14ac:dyDescent="0.2">
      <c r="A89" s="34">
        <v>43008</v>
      </c>
      <c r="B89" s="31">
        <v>91.120048037106699</v>
      </c>
      <c r="C89" s="31">
        <v>124.52023807790199</v>
      </c>
      <c r="D89" s="31">
        <v>-33.400190040795998</v>
      </c>
      <c r="E89" s="23">
        <v>0</v>
      </c>
      <c r="F89" s="23">
        <v>0</v>
      </c>
    </row>
    <row r="90" spans="1:6" x14ac:dyDescent="0.2">
      <c r="A90" s="34">
        <v>43100</v>
      </c>
      <c r="B90" s="31">
        <v>86.921477593908406</v>
      </c>
      <c r="C90" s="31">
        <v>123.06508319846</v>
      </c>
      <c r="D90" s="31">
        <v>-36.143605604552199</v>
      </c>
      <c r="E90" s="23">
        <v>0</v>
      </c>
      <c r="F90" s="23">
        <v>0</v>
      </c>
    </row>
    <row r="91" spans="1:6" x14ac:dyDescent="0.2">
      <c r="A91" s="34">
        <v>43190</v>
      </c>
      <c r="B91" s="31">
        <v>90.049962602491505</v>
      </c>
      <c r="C91" s="31">
        <v>121.818723126316</v>
      </c>
      <c r="D91" s="31">
        <v>-31.768760523825101</v>
      </c>
      <c r="E91" s="23">
        <v>0</v>
      </c>
      <c r="F91" s="23">
        <v>0</v>
      </c>
    </row>
    <row r="92" spans="1:6" x14ac:dyDescent="0.2">
      <c r="A92" s="34">
        <v>43281</v>
      </c>
      <c r="B92" s="31">
        <v>88.389192260752907</v>
      </c>
      <c r="C92" s="31">
        <v>120.50445002996599</v>
      </c>
      <c r="D92" s="31">
        <v>-32.115257769213102</v>
      </c>
      <c r="E92" s="23">
        <v>0</v>
      </c>
      <c r="F92" s="23">
        <v>0</v>
      </c>
    </row>
    <row r="93" spans="1:6" x14ac:dyDescent="0.2">
      <c r="A93" s="34">
        <v>43373</v>
      </c>
      <c r="B93" s="31">
        <v>85.639893044399699</v>
      </c>
      <c r="C93" s="31">
        <v>119.064183178279</v>
      </c>
      <c r="D93" s="31">
        <v>-33.424290133879403</v>
      </c>
      <c r="E93" s="23">
        <v>0</v>
      </c>
      <c r="F93" s="23">
        <v>0</v>
      </c>
    </row>
    <row r="94" spans="1:6" x14ac:dyDescent="0.2">
      <c r="A94" s="34">
        <v>43465</v>
      </c>
      <c r="B94" s="31">
        <v>82.353843031790802</v>
      </c>
      <c r="C94" s="31">
        <v>117.472970861322</v>
      </c>
      <c r="D94" s="31">
        <v>-35.119127829531898</v>
      </c>
      <c r="E94" s="23">
        <v>0</v>
      </c>
      <c r="F94" s="23">
        <v>0</v>
      </c>
    </row>
    <row r="95" spans="1:6" x14ac:dyDescent="0.2">
      <c r="A95" s="34">
        <v>43555</v>
      </c>
      <c r="B95" s="31">
        <v>77.4853745806045</v>
      </c>
      <c r="C95" s="31">
        <v>115.648232249213</v>
      </c>
      <c r="D95" s="31">
        <v>-38.162857668608503</v>
      </c>
      <c r="E95" s="23">
        <v>0</v>
      </c>
      <c r="F95" s="23">
        <v>0</v>
      </c>
    </row>
    <row r="96" spans="1:6" x14ac:dyDescent="0.2">
      <c r="A96" s="34">
        <v>43646</v>
      </c>
      <c r="B96" s="31">
        <v>76.430466150265801</v>
      </c>
      <c r="C96" s="31">
        <v>113.811902283343</v>
      </c>
      <c r="D96" s="31">
        <v>-37.381436133077401</v>
      </c>
      <c r="E96" s="23">
        <v>0</v>
      </c>
      <c r="F96" s="23">
        <v>0</v>
      </c>
    </row>
    <row r="97" spans="1:6" x14ac:dyDescent="0.2">
      <c r="A97" s="34">
        <v>43738</v>
      </c>
      <c r="B97" s="31">
        <v>76.101871373200495</v>
      </c>
      <c r="C97" s="31">
        <v>112.00592609438</v>
      </c>
      <c r="D97" s="31">
        <v>-35.904054721179698</v>
      </c>
      <c r="E97" s="23">
        <v>0</v>
      </c>
      <c r="F97" s="23">
        <v>0</v>
      </c>
    </row>
    <row r="98" spans="1:6" x14ac:dyDescent="0.2">
      <c r="A98" s="34">
        <v>43830</v>
      </c>
      <c r="B98" s="31">
        <v>75.004623460328503</v>
      </c>
      <c r="C98" s="31">
        <v>110.18756272652701</v>
      </c>
      <c r="D98" s="31">
        <v>-35.1829392661989</v>
      </c>
      <c r="E98" s="23">
        <v>0</v>
      </c>
      <c r="F98" s="23">
        <v>0</v>
      </c>
    </row>
    <row r="99" spans="1:6" x14ac:dyDescent="0.2">
      <c r="A99" s="34">
        <v>43921</v>
      </c>
      <c r="B99" s="31">
        <v>75.126907592020103</v>
      </c>
      <c r="C99" s="31">
        <v>108.42605116653</v>
      </c>
      <c r="D99" s="31">
        <v>-33.299143574510602</v>
      </c>
      <c r="E99" s="23">
        <v>0</v>
      </c>
      <c r="F99" s="23">
        <v>0</v>
      </c>
    </row>
    <row r="100" spans="1:6" x14ac:dyDescent="0.2">
      <c r="A100" s="34">
        <v>44012</v>
      </c>
      <c r="B100" s="31">
        <v>76.090447528751895</v>
      </c>
      <c r="C100" s="31">
        <v>106.767301333383</v>
      </c>
      <c r="D100" s="31">
        <v>-30.676853804631801</v>
      </c>
      <c r="E100" s="23">
        <v>0</v>
      </c>
      <c r="F100" s="23">
        <v>0</v>
      </c>
    </row>
    <row r="101" spans="1:6" x14ac:dyDescent="0.2">
      <c r="A101" s="34">
        <v>44104</v>
      </c>
      <c r="B101" s="31">
        <v>76.857223768272405</v>
      </c>
      <c r="C101" s="31">
        <v>105.198146266392</v>
      </c>
      <c r="D101" s="31">
        <v>-28.3409224981195</v>
      </c>
      <c r="E101" s="23">
        <v>0</v>
      </c>
      <c r="F101" s="23">
        <v>0</v>
      </c>
    </row>
    <row r="102" spans="1:6" x14ac:dyDescent="0.2">
      <c r="A102" s="34">
        <v>44196</v>
      </c>
      <c r="B102" s="31">
        <v>76.400003218108196</v>
      </c>
      <c r="C102" s="31">
        <v>103.64896002486999</v>
      </c>
      <c r="D102" s="31">
        <v>-27.2489568067619</v>
      </c>
      <c r="E102" s="23">
        <v>0</v>
      </c>
      <c r="F102" s="23">
        <v>0</v>
      </c>
    </row>
    <row r="103" spans="1:6" x14ac:dyDescent="0.2">
      <c r="A103" s="34">
        <v>44286</v>
      </c>
      <c r="B103" s="31">
        <v>75.127799148774301</v>
      </c>
      <c r="C103" s="31">
        <v>102.07496581681799</v>
      </c>
      <c r="D103" s="31">
        <v>-26.9471666680444</v>
      </c>
      <c r="E103" s="23">
        <v>0</v>
      </c>
      <c r="F103" s="23">
        <v>0</v>
      </c>
    </row>
    <row r="104" spans="1:6" hidden="1" outlineLevel="1" x14ac:dyDescent="0.2"/>
    <row r="105" spans="1:6" hidden="1" outlineLevel="1" x14ac:dyDescent="0.2"/>
    <row r="106" spans="1:6" hidden="1" outlineLevel="1" x14ac:dyDescent="0.2"/>
    <row r="107" spans="1:6" collapsed="1" x14ac:dyDescent="0.2"/>
  </sheetData>
  <autoFilter ref="A1:F1" xr:uid="{00000000-0009-0000-0000-000003000000}"/>
  <pageMargins left="0.7" right="0.7" top="0.75" bottom="0.75" header="0.3" footer="0.3"/>
  <pageSetup paperSize="9" scale="63" orientation="portrait" r:id="rId1"/>
  <rowBreaks count="1" manualBreakCount="1">
    <brk id="50" max="8" man="1"/>
  </rowBreaks>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11"/>
  <sheetViews>
    <sheetView tabSelected="1" zoomScaleNormal="100" zoomScaleSheetLayoutView="115" zoomScalePageLayoutView="90" workbookViewId="0">
      <pane xSplit="1" ySplit="8" topLeftCell="B90" activePane="bottomRight" state="frozen"/>
      <selection activeCell="B79" sqref="B79"/>
      <selection pane="topRight" activeCell="B79" sqref="B79"/>
      <selection pane="bottomLeft" activeCell="B79" sqref="B79"/>
      <selection pane="bottomRight" activeCell="D145" sqref="D145"/>
    </sheetView>
  </sheetViews>
  <sheetFormatPr defaultColWidth="9.140625" defaultRowHeight="12.75" outlineLevelRow="1" x14ac:dyDescent="0.2"/>
  <cols>
    <col min="1" max="1" width="9.140625" style="36"/>
    <col min="2" max="5" width="21.5703125" style="36" customWidth="1"/>
    <col min="6" max="6" width="26.140625" style="36" customWidth="1"/>
    <col min="7" max="7" width="21.5703125" style="36" customWidth="1"/>
    <col min="8" max="8" width="12.28515625" style="36" customWidth="1"/>
    <col min="9" max="16384" width="9.140625" style="36"/>
  </cols>
  <sheetData>
    <row r="1" spans="1:8" ht="63.75" x14ac:dyDescent="0.2">
      <c r="A1" s="35" t="s">
        <v>3</v>
      </c>
      <c r="B1" s="35" t="s">
        <v>8</v>
      </c>
      <c r="C1" s="35" t="s">
        <v>7</v>
      </c>
      <c r="D1" s="35" t="s">
        <v>24</v>
      </c>
      <c r="E1" s="35" t="s">
        <v>25</v>
      </c>
      <c r="F1" s="35" t="s">
        <v>6</v>
      </c>
      <c r="G1" s="35" t="s">
        <v>5</v>
      </c>
    </row>
    <row r="2" spans="1:8" hidden="1" outlineLevel="1" x14ac:dyDescent="0.2">
      <c r="A2" s="37">
        <v>34424</v>
      </c>
      <c r="B2" s="38"/>
      <c r="C2" s="39">
        <v>329.96681862937606</v>
      </c>
      <c r="D2" s="39">
        <v>298.99943654276302</v>
      </c>
      <c r="E2" s="39">
        <v>30.967382086613053</v>
      </c>
      <c r="F2" s="39"/>
      <c r="G2" s="38"/>
    </row>
    <row r="3" spans="1:8" hidden="1" outlineLevel="1" x14ac:dyDescent="0.2">
      <c r="A3" s="37">
        <v>34515</v>
      </c>
      <c r="B3" s="38"/>
      <c r="C3" s="39">
        <v>387.45226265075326</v>
      </c>
      <c r="D3" s="39">
        <v>349.96528192782057</v>
      </c>
      <c r="E3" s="39">
        <v>37.486980722932714</v>
      </c>
      <c r="F3" s="39"/>
      <c r="G3" s="38"/>
    </row>
    <row r="4" spans="1:8" hidden="1" outlineLevel="1" x14ac:dyDescent="0.2">
      <c r="A4" s="37">
        <v>34607</v>
      </c>
      <c r="B4" s="38"/>
      <c r="C4" s="39">
        <v>427.42926904229341</v>
      </c>
      <c r="D4" s="39">
        <v>384.45000313031795</v>
      </c>
      <c r="E4" s="39">
        <v>42.97926591197546</v>
      </c>
      <c r="F4" s="39"/>
      <c r="G4" s="38"/>
    </row>
    <row r="5" spans="1:8" hidden="1" outlineLevel="1" x14ac:dyDescent="0.2">
      <c r="A5" s="37">
        <v>34699</v>
      </c>
      <c r="B5" s="38"/>
      <c r="C5" s="39">
        <v>463.45353754389561</v>
      </c>
      <c r="D5" s="39">
        <v>417.55453867650158</v>
      </c>
      <c r="E5" s="39">
        <v>45.898998867394042</v>
      </c>
      <c r="F5" s="39"/>
      <c r="G5" s="38"/>
    </row>
    <row r="6" spans="1:8" ht="15" hidden="1" outlineLevel="1" x14ac:dyDescent="0.25">
      <c r="A6" s="37">
        <v>34789</v>
      </c>
      <c r="B6" s="38"/>
      <c r="C6" s="39">
        <v>494.72825994160536</v>
      </c>
      <c r="D6" s="39">
        <v>444.33156328080094</v>
      </c>
      <c r="E6" s="39">
        <v>50.39669666080443</v>
      </c>
      <c r="F6" s="40">
        <v>930653</v>
      </c>
      <c r="G6" s="41"/>
      <c r="H6" s="40"/>
    </row>
    <row r="7" spans="1:8" ht="15" hidden="1" outlineLevel="1" x14ac:dyDescent="0.25">
      <c r="A7" s="37">
        <v>34880</v>
      </c>
      <c r="B7" s="38"/>
      <c r="C7" s="39">
        <v>468.33967934160876</v>
      </c>
      <c r="D7" s="39">
        <v>412.00391574322288</v>
      </c>
      <c r="E7" s="39">
        <v>56.335763598385903</v>
      </c>
      <c r="F7" s="40">
        <v>1016357</v>
      </c>
      <c r="G7" s="41"/>
      <c r="H7" s="40"/>
    </row>
    <row r="8" spans="1:8" hidden="1" outlineLevel="1" x14ac:dyDescent="0.2">
      <c r="A8" s="37">
        <v>34972</v>
      </c>
      <c r="B8" s="38"/>
      <c r="C8" s="39">
        <v>446.50998002287974</v>
      </c>
      <c r="D8" s="39">
        <v>386.37799443372546</v>
      </c>
      <c r="E8" s="39">
        <v>60.131985589154304</v>
      </c>
      <c r="F8" s="40">
        <v>998189</v>
      </c>
      <c r="G8" s="40"/>
      <c r="H8" s="40"/>
    </row>
    <row r="9" spans="1:8" ht="15" collapsed="1" x14ac:dyDescent="0.25">
      <c r="A9" s="37">
        <v>35064</v>
      </c>
      <c r="B9" s="39">
        <v>485.7</v>
      </c>
      <c r="C9" s="39">
        <v>255.57054313862756</v>
      </c>
      <c r="D9" s="39">
        <v>215.59638249070863</v>
      </c>
      <c r="E9" s="39">
        <v>39.974160647918907</v>
      </c>
      <c r="F9" s="40">
        <v>1111783</v>
      </c>
      <c r="G9" s="43">
        <v>4056.982</v>
      </c>
      <c r="H9" s="46"/>
    </row>
    <row r="10" spans="1:8" ht="15" x14ac:dyDescent="0.25">
      <c r="A10" s="37">
        <v>35155</v>
      </c>
      <c r="B10" s="39">
        <v>500.6</v>
      </c>
      <c r="C10" s="39">
        <v>247.0361580184518</v>
      </c>
      <c r="D10" s="39">
        <v>209.55060016732972</v>
      </c>
      <c r="E10" s="39">
        <v>37.485557851122074</v>
      </c>
      <c r="F10" s="40">
        <v>1019299</v>
      </c>
      <c r="G10" s="43">
        <v>4145.6279999999997</v>
      </c>
      <c r="H10" s="46"/>
    </row>
    <row r="11" spans="1:8" ht="15" x14ac:dyDescent="0.25">
      <c r="A11" s="37">
        <v>35246</v>
      </c>
      <c r="B11" s="39">
        <v>515.5</v>
      </c>
      <c r="C11" s="39">
        <v>249.46215445558079</v>
      </c>
      <c r="D11" s="39">
        <v>213.39093118422775</v>
      </c>
      <c r="E11" s="39">
        <v>36.071223271353034</v>
      </c>
      <c r="F11" s="40">
        <v>1162552</v>
      </c>
      <c r="G11" s="43">
        <v>4291.8230000000003</v>
      </c>
      <c r="H11" s="46"/>
    </row>
    <row r="12" spans="1:8" ht="15" x14ac:dyDescent="0.25">
      <c r="A12" s="37">
        <v>35338</v>
      </c>
      <c r="B12" s="39">
        <v>530.40000000000009</v>
      </c>
      <c r="C12" s="39">
        <v>257.76461147062344</v>
      </c>
      <c r="D12" s="39">
        <v>222.14870717867288</v>
      </c>
      <c r="E12" s="39">
        <v>35.615904291950528</v>
      </c>
      <c r="F12" s="40">
        <v>1172871</v>
      </c>
      <c r="G12" s="43">
        <v>4466.5050000000001</v>
      </c>
      <c r="H12" s="46"/>
    </row>
    <row r="13" spans="1:8" ht="15" x14ac:dyDescent="0.25">
      <c r="A13" s="37">
        <v>35430</v>
      </c>
      <c r="B13" s="39">
        <v>545.30000000000007</v>
      </c>
      <c r="C13" s="39">
        <v>276.13388654589329</v>
      </c>
      <c r="D13" s="39">
        <v>245.67162395205492</v>
      </c>
      <c r="E13" s="39">
        <v>30.462262593838396</v>
      </c>
      <c r="F13" s="40">
        <v>1322680</v>
      </c>
      <c r="G13" s="43">
        <v>4677.402</v>
      </c>
      <c r="H13" s="46"/>
    </row>
    <row r="14" spans="1:8" ht="15" x14ac:dyDescent="0.25">
      <c r="A14" s="37">
        <v>35520</v>
      </c>
      <c r="B14" s="39">
        <v>681.32500000000005</v>
      </c>
      <c r="C14" s="39">
        <v>298.14855920000457</v>
      </c>
      <c r="D14" s="39">
        <v>265.408278837343</v>
      </c>
      <c r="E14" s="39">
        <v>32.740280362661572</v>
      </c>
      <c r="F14" s="40">
        <v>1169348</v>
      </c>
      <c r="G14" s="43">
        <v>4827.451</v>
      </c>
      <c r="H14" s="46"/>
    </row>
    <row r="15" spans="1:8" ht="15" x14ac:dyDescent="0.25">
      <c r="A15" s="37">
        <v>35611</v>
      </c>
      <c r="B15" s="39">
        <v>817.35000000000014</v>
      </c>
      <c r="C15" s="39">
        <v>335.0298461590998</v>
      </c>
      <c r="D15" s="39">
        <v>299.87676080386564</v>
      </c>
      <c r="E15" s="39">
        <v>35.153085355234182</v>
      </c>
      <c r="F15" s="40">
        <v>1347742</v>
      </c>
      <c r="G15" s="43">
        <v>5012.6409999999996</v>
      </c>
      <c r="H15" s="46"/>
    </row>
    <row r="16" spans="1:8" ht="15" x14ac:dyDescent="0.25">
      <c r="A16" s="37">
        <v>35703</v>
      </c>
      <c r="B16" s="39">
        <v>953.37500000000011</v>
      </c>
      <c r="C16" s="39">
        <v>398.76185109931077</v>
      </c>
      <c r="D16" s="39">
        <v>354.29994564629686</v>
      </c>
      <c r="E16" s="39">
        <v>44.461905453013927</v>
      </c>
      <c r="F16" s="40">
        <v>1347164</v>
      </c>
      <c r="G16" s="43">
        <v>5186.9340000000002</v>
      </c>
      <c r="H16" s="46"/>
    </row>
    <row r="17" spans="1:8" ht="15" x14ac:dyDescent="0.25">
      <c r="A17" s="37">
        <v>35795</v>
      </c>
      <c r="B17" s="39">
        <v>1089.4000000000001</v>
      </c>
      <c r="C17" s="39">
        <v>470.90376548795962</v>
      </c>
      <c r="D17" s="39">
        <v>418.55465535198999</v>
      </c>
      <c r="E17" s="39">
        <v>52.349110135969632</v>
      </c>
      <c r="F17" s="40">
        <v>1526509</v>
      </c>
      <c r="G17" s="43">
        <v>5390.7629999999999</v>
      </c>
      <c r="H17" s="46"/>
    </row>
    <row r="18" spans="1:8" ht="15" x14ac:dyDescent="0.25">
      <c r="A18" s="37">
        <v>35885</v>
      </c>
      <c r="B18" s="39">
        <v>1222.9750000000001</v>
      </c>
      <c r="C18" s="39">
        <v>555.63761020142169</v>
      </c>
      <c r="D18" s="39">
        <v>493.8343620696524</v>
      </c>
      <c r="E18" s="39">
        <v>61.803248131769308</v>
      </c>
      <c r="F18" s="40">
        <v>1383255</v>
      </c>
      <c r="G18" s="43">
        <v>5604.67</v>
      </c>
      <c r="H18" s="46"/>
    </row>
    <row r="19" spans="1:8" ht="15" x14ac:dyDescent="0.25">
      <c r="A19" s="37">
        <v>35976</v>
      </c>
      <c r="B19" s="39">
        <v>1356.5500000000002</v>
      </c>
      <c r="C19" s="39">
        <v>650.36773410509909</v>
      </c>
      <c r="D19" s="39">
        <v>576.58499809335183</v>
      </c>
      <c r="E19" s="39">
        <v>73.782736011747232</v>
      </c>
      <c r="F19" s="40">
        <v>1520631</v>
      </c>
      <c r="G19" s="43">
        <v>5777.5590000000002</v>
      </c>
      <c r="H19" s="46"/>
    </row>
    <row r="20" spans="1:8" ht="15" x14ac:dyDescent="0.25">
      <c r="A20" s="37">
        <v>36068</v>
      </c>
      <c r="B20" s="39">
        <v>1490.125</v>
      </c>
      <c r="C20" s="39">
        <v>738.40638926357849</v>
      </c>
      <c r="D20" s="39">
        <v>655.36905026152385</v>
      </c>
      <c r="E20" s="39">
        <v>83.037339002054637</v>
      </c>
      <c r="F20" s="40">
        <v>1514193</v>
      </c>
      <c r="G20" s="43">
        <v>5944.5879999999997</v>
      </c>
      <c r="H20" s="46"/>
    </row>
    <row r="21" spans="1:8" ht="15" x14ac:dyDescent="0.25">
      <c r="A21" s="37">
        <v>36160</v>
      </c>
      <c r="B21" s="39">
        <v>1623.7</v>
      </c>
      <c r="C21" s="39">
        <v>745.32399502564022</v>
      </c>
      <c r="D21" s="39">
        <v>654.25417470589241</v>
      </c>
      <c r="E21" s="39">
        <v>91.069820319747748</v>
      </c>
      <c r="F21" s="40">
        <v>1590612</v>
      </c>
      <c r="G21" s="43">
        <v>6008.6909999999998</v>
      </c>
      <c r="H21" s="46"/>
    </row>
    <row r="22" spans="1:8" ht="15" x14ac:dyDescent="0.25">
      <c r="A22" s="37">
        <v>36250</v>
      </c>
      <c r="B22" s="39">
        <v>1764.7750000000001</v>
      </c>
      <c r="C22" s="39">
        <v>767.1838250778311</v>
      </c>
      <c r="D22" s="39">
        <v>668.16551556337186</v>
      </c>
      <c r="E22" s="39">
        <v>99.018309514459219</v>
      </c>
      <c r="F22" s="40">
        <v>1399699</v>
      </c>
      <c r="G22" s="43">
        <v>6025.1350000000002</v>
      </c>
      <c r="H22" s="46"/>
    </row>
    <row r="23" spans="1:8" ht="15" x14ac:dyDescent="0.25">
      <c r="A23" s="37">
        <v>36341</v>
      </c>
      <c r="B23" s="39">
        <v>1905.85</v>
      </c>
      <c r="C23" s="39">
        <v>771.49069014974305</v>
      </c>
      <c r="D23" s="39">
        <v>659.48363555130595</v>
      </c>
      <c r="E23" s="39">
        <v>112.00705459843711</v>
      </c>
      <c r="F23" s="40">
        <v>1556456</v>
      </c>
      <c r="G23" s="43">
        <v>6060.96</v>
      </c>
      <c r="H23" s="46"/>
    </row>
    <row r="24" spans="1:8" ht="15" x14ac:dyDescent="0.25">
      <c r="A24" s="37">
        <v>36433</v>
      </c>
      <c r="B24" s="39">
        <v>2046.925</v>
      </c>
      <c r="C24" s="39">
        <v>797.51880182810578</v>
      </c>
      <c r="D24" s="39">
        <v>675.39375985338734</v>
      </c>
      <c r="E24" s="39">
        <v>122.12504197471841</v>
      </c>
      <c r="F24" s="40">
        <v>1592175</v>
      </c>
      <c r="G24" s="43">
        <v>6138.942</v>
      </c>
      <c r="H24" s="46"/>
    </row>
    <row r="25" spans="1:8" ht="15" x14ac:dyDescent="0.25">
      <c r="A25" s="37">
        <v>36525</v>
      </c>
      <c r="B25" s="39">
        <v>2188</v>
      </c>
      <c r="C25" s="39">
        <v>858.29112384107088</v>
      </c>
      <c r="D25" s="39">
        <v>724.01626342479551</v>
      </c>
      <c r="E25" s="39">
        <v>134.27486041627537</v>
      </c>
      <c r="F25" s="40">
        <v>1717331</v>
      </c>
      <c r="G25" s="43">
        <v>6265.6610000000001</v>
      </c>
      <c r="H25" s="46"/>
    </row>
    <row r="26" spans="1:8" ht="15" x14ac:dyDescent="0.25">
      <c r="A26" s="37">
        <v>36616</v>
      </c>
      <c r="B26" s="39">
        <v>2454.4749999999999</v>
      </c>
      <c r="C26" s="39">
        <v>913.10492399018779</v>
      </c>
      <c r="D26" s="39">
        <v>765.0481699022771</v>
      </c>
      <c r="E26" s="39">
        <v>148.05675408791072</v>
      </c>
      <c r="F26" s="40">
        <v>1536072</v>
      </c>
      <c r="G26" s="43">
        <v>6402.0339999999997</v>
      </c>
      <c r="H26" s="46"/>
    </row>
    <row r="27" spans="1:8" ht="15" x14ac:dyDescent="0.25">
      <c r="A27" s="37">
        <v>36707</v>
      </c>
      <c r="B27" s="39">
        <v>2720.95</v>
      </c>
      <c r="C27" s="39">
        <v>950.94711754628599</v>
      </c>
      <c r="D27" s="39">
        <v>782.95363145343504</v>
      </c>
      <c r="E27" s="39">
        <v>167.99348609285093</v>
      </c>
      <c r="F27" s="40">
        <v>1734054</v>
      </c>
      <c r="G27" s="43">
        <v>6579.6319999999996</v>
      </c>
      <c r="H27" s="46"/>
    </row>
    <row r="28" spans="1:8" ht="15" x14ac:dyDescent="0.25">
      <c r="A28" s="37">
        <v>36799</v>
      </c>
      <c r="B28" s="39">
        <v>2987.4250000000002</v>
      </c>
      <c r="C28" s="39">
        <v>1028.1668573314894</v>
      </c>
      <c r="D28" s="39">
        <v>829.94814343686153</v>
      </c>
      <c r="E28" s="39">
        <v>198.21871389462783</v>
      </c>
      <c r="F28" s="40">
        <v>1758223</v>
      </c>
      <c r="G28" s="43">
        <v>6745.68</v>
      </c>
      <c r="H28" s="46"/>
    </row>
    <row r="29" spans="1:8" ht="15" x14ac:dyDescent="0.25">
      <c r="A29" s="37">
        <v>36891</v>
      </c>
      <c r="B29" s="39">
        <v>3253.9</v>
      </c>
      <c r="C29" s="39">
        <v>1137.656881577225</v>
      </c>
      <c r="D29" s="39">
        <v>911.58351972954051</v>
      </c>
      <c r="E29" s="39">
        <v>226.07336184768442</v>
      </c>
      <c r="F29" s="40">
        <v>1831855</v>
      </c>
      <c r="G29" s="43">
        <v>6860.2039999999997</v>
      </c>
      <c r="H29" s="46"/>
    </row>
    <row r="30" spans="1:8" ht="15" x14ac:dyDescent="0.25">
      <c r="A30" s="37">
        <v>36981</v>
      </c>
      <c r="B30" s="39">
        <v>3585.1</v>
      </c>
      <c r="C30" s="39">
        <v>1241.5142486383115</v>
      </c>
      <c r="D30" s="39">
        <v>997.13549723678284</v>
      </c>
      <c r="E30" s="39">
        <v>244.37875140152872</v>
      </c>
      <c r="F30" s="40">
        <v>1660845</v>
      </c>
      <c r="G30" s="43">
        <v>6984.9769999999999</v>
      </c>
      <c r="H30" s="46"/>
    </row>
    <row r="31" spans="1:8" ht="15" x14ac:dyDescent="0.25">
      <c r="A31" s="37">
        <v>37072</v>
      </c>
      <c r="B31" s="39">
        <v>3916.3</v>
      </c>
      <c r="C31" s="39">
        <v>1324.73616114877</v>
      </c>
      <c r="D31" s="39">
        <v>1052.363173800946</v>
      </c>
      <c r="E31" s="39">
        <v>272.37298734782388</v>
      </c>
      <c r="F31" s="40">
        <v>1908296</v>
      </c>
      <c r="G31" s="43">
        <v>7159.2190000000001</v>
      </c>
      <c r="H31" s="46"/>
    </row>
    <row r="32" spans="1:8" ht="15" x14ac:dyDescent="0.25">
      <c r="A32" s="37">
        <v>37164</v>
      </c>
      <c r="B32" s="39">
        <v>4247.5</v>
      </c>
      <c r="C32" s="39">
        <v>1421.583982162879</v>
      </c>
      <c r="D32" s="39">
        <v>1121.5738655443054</v>
      </c>
      <c r="E32" s="39">
        <v>300.01011661857359</v>
      </c>
      <c r="F32" s="40">
        <v>1872431</v>
      </c>
      <c r="G32" s="43">
        <v>7273.4269999999997</v>
      </c>
      <c r="H32" s="46"/>
    </row>
    <row r="33" spans="1:8" ht="15" x14ac:dyDescent="0.25">
      <c r="A33" s="37">
        <v>37256</v>
      </c>
      <c r="B33" s="39">
        <v>4578.7</v>
      </c>
      <c r="C33" s="39">
        <v>1550.2264073625079</v>
      </c>
      <c r="D33" s="39">
        <v>1209.7063605215678</v>
      </c>
      <c r="E33" s="39">
        <v>340.52004684093998</v>
      </c>
      <c r="F33" s="40">
        <v>2019585</v>
      </c>
      <c r="G33" s="43">
        <v>7461.1570000000002</v>
      </c>
      <c r="H33" s="46"/>
    </row>
    <row r="34" spans="1:8" ht="15" x14ac:dyDescent="0.25">
      <c r="A34" s="37">
        <v>37346</v>
      </c>
      <c r="B34" s="39">
        <v>4693.45</v>
      </c>
      <c r="C34" s="39">
        <v>1651.9827860968348</v>
      </c>
      <c r="D34" s="39">
        <v>1271.8561547743041</v>
      </c>
      <c r="E34" s="39">
        <v>380.1266313225309</v>
      </c>
      <c r="F34" s="40">
        <v>1823638</v>
      </c>
      <c r="G34" s="43">
        <v>7623.95</v>
      </c>
      <c r="H34" s="46"/>
    </row>
    <row r="35" spans="1:8" ht="15" x14ac:dyDescent="0.25">
      <c r="A35" s="37">
        <v>37437</v>
      </c>
      <c r="B35" s="39">
        <v>4808.2</v>
      </c>
      <c r="C35" s="39">
        <v>1746.6250846608727</v>
      </c>
      <c r="D35" s="39">
        <v>1322.0121072162367</v>
      </c>
      <c r="E35" s="39">
        <v>424.61297744463604</v>
      </c>
      <c r="F35" s="40">
        <v>2134329</v>
      </c>
      <c r="G35" s="43">
        <v>7849.9830000000002</v>
      </c>
      <c r="H35" s="46"/>
    </row>
    <row r="36" spans="1:8" ht="15" x14ac:dyDescent="0.25">
      <c r="A36" s="37">
        <v>37529</v>
      </c>
      <c r="B36" s="39">
        <v>4922.95</v>
      </c>
      <c r="C36" s="39">
        <v>1912.0667113448415</v>
      </c>
      <c r="D36" s="39">
        <v>1406.7015910552586</v>
      </c>
      <c r="E36" s="39">
        <v>505.36512028958282</v>
      </c>
      <c r="F36" s="40">
        <v>2142115</v>
      </c>
      <c r="G36" s="43">
        <v>8119.6670000000004</v>
      </c>
      <c r="H36" s="46"/>
    </row>
    <row r="37" spans="1:8" ht="15" x14ac:dyDescent="0.25">
      <c r="A37" s="37">
        <v>37621</v>
      </c>
      <c r="B37" s="39">
        <v>5037.7</v>
      </c>
      <c r="C37" s="39">
        <v>2122.3697389314802</v>
      </c>
      <c r="D37" s="39">
        <v>1511.9183527697621</v>
      </c>
      <c r="E37" s="39">
        <v>610.45138616171789</v>
      </c>
      <c r="F37" s="40">
        <v>2295852</v>
      </c>
      <c r="G37" s="43">
        <v>8395.9339999999993</v>
      </c>
      <c r="H37" s="46"/>
    </row>
    <row r="38" spans="1:8" ht="15" x14ac:dyDescent="0.25">
      <c r="A38" s="37">
        <v>37711</v>
      </c>
      <c r="B38" s="39">
        <v>5251.2250000000004</v>
      </c>
      <c r="C38" s="39">
        <v>2318.1535292912395</v>
      </c>
      <c r="D38" s="39">
        <v>1634.7443383930656</v>
      </c>
      <c r="E38" s="39">
        <v>683.40919089817362</v>
      </c>
      <c r="F38" s="40">
        <v>2103839</v>
      </c>
      <c r="G38" s="43">
        <v>8676.1350000000002</v>
      </c>
      <c r="H38" s="46"/>
    </row>
    <row r="39" spans="1:8" ht="15" x14ac:dyDescent="0.25">
      <c r="A39" s="37">
        <v>37802</v>
      </c>
      <c r="B39" s="39">
        <v>5464.75</v>
      </c>
      <c r="C39" s="39">
        <v>2523.3944655978057</v>
      </c>
      <c r="D39" s="39">
        <v>1733.7234520577574</v>
      </c>
      <c r="E39" s="39">
        <v>789.67101354004808</v>
      </c>
      <c r="F39" s="40">
        <v>2402970</v>
      </c>
      <c r="G39" s="43">
        <v>8944.7759999999998</v>
      </c>
      <c r="H39" s="46"/>
    </row>
    <row r="40" spans="1:8" ht="15" x14ac:dyDescent="0.25">
      <c r="A40" s="37">
        <v>37894</v>
      </c>
      <c r="B40" s="39">
        <v>5678.2749999999996</v>
      </c>
      <c r="C40" s="39">
        <v>2779.3107779693914</v>
      </c>
      <c r="D40" s="39">
        <v>1853.5240749910361</v>
      </c>
      <c r="E40" s="39">
        <v>925.78670297835538</v>
      </c>
      <c r="F40" s="40">
        <v>2490875</v>
      </c>
      <c r="G40" s="43">
        <v>9293.5360000000001</v>
      </c>
      <c r="H40" s="46"/>
    </row>
    <row r="41" spans="1:8" ht="15" x14ac:dyDescent="0.25">
      <c r="A41" s="37">
        <v>37986</v>
      </c>
      <c r="B41" s="39">
        <v>5891.8</v>
      </c>
      <c r="C41" s="39">
        <v>3089.9729810871877</v>
      </c>
      <c r="D41" s="39">
        <v>2011.3940188160568</v>
      </c>
      <c r="E41" s="39">
        <v>1078.5789622711311</v>
      </c>
      <c r="F41" s="40">
        <v>2555801</v>
      </c>
      <c r="G41" s="43">
        <v>9553.4850000000006</v>
      </c>
      <c r="H41" s="46"/>
    </row>
    <row r="42" spans="1:8" ht="15" x14ac:dyDescent="0.25">
      <c r="A42" s="37">
        <v>38077</v>
      </c>
      <c r="B42" s="39">
        <v>6088</v>
      </c>
      <c r="C42" s="39">
        <v>3426.4098098474115</v>
      </c>
      <c r="D42" s="39">
        <v>2207.7144794281194</v>
      </c>
      <c r="E42" s="39">
        <v>1218.6953304192918</v>
      </c>
      <c r="F42" s="40">
        <v>2453387</v>
      </c>
      <c r="G42" s="43">
        <v>9903.0329999999994</v>
      </c>
      <c r="H42" s="46"/>
    </row>
    <row r="43" spans="1:8" ht="15" x14ac:dyDescent="0.25">
      <c r="A43" s="37">
        <v>38168</v>
      </c>
      <c r="B43" s="39">
        <v>6544</v>
      </c>
      <c r="C43" s="42">
        <v>3792.2117076738323</v>
      </c>
      <c r="D43" s="42">
        <v>2377.3530187648335</v>
      </c>
      <c r="E43" s="42">
        <v>1414.8586889089988</v>
      </c>
      <c r="F43" s="40">
        <v>2718385</v>
      </c>
      <c r="G43" s="43">
        <v>10218.448</v>
      </c>
      <c r="H43" s="46"/>
    </row>
    <row r="44" spans="1:8" ht="15" x14ac:dyDescent="0.25">
      <c r="A44" s="37">
        <v>38260</v>
      </c>
      <c r="B44" s="39">
        <v>7088</v>
      </c>
      <c r="C44" s="42">
        <v>4233.4956346292856</v>
      </c>
      <c r="D44" s="42">
        <v>2569.7463005332925</v>
      </c>
      <c r="E44" s="42">
        <v>1663.7493340959927</v>
      </c>
      <c r="F44" s="40">
        <v>2893889</v>
      </c>
      <c r="G44" s="43">
        <v>10621.462</v>
      </c>
      <c r="H44" s="46"/>
    </row>
    <row r="45" spans="1:8" ht="15" x14ac:dyDescent="0.25">
      <c r="A45" s="37">
        <v>38352</v>
      </c>
      <c r="B45" s="39">
        <v>7783</v>
      </c>
      <c r="C45" s="42">
        <v>4654.5436992390487</v>
      </c>
      <c r="D45" s="42">
        <v>2766.711448711163</v>
      </c>
      <c r="E45" s="42">
        <v>1887.8322505278854</v>
      </c>
      <c r="F45" s="40">
        <v>3005068</v>
      </c>
      <c r="G45" s="43">
        <v>11070.728999999999</v>
      </c>
      <c r="H45" s="46"/>
    </row>
    <row r="46" spans="1:8" ht="15" x14ac:dyDescent="0.25">
      <c r="A46" s="37">
        <v>38442</v>
      </c>
      <c r="B46" s="39">
        <v>8498</v>
      </c>
      <c r="C46" s="42">
        <v>5125.8766640485828</v>
      </c>
      <c r="D46" s="42">
        <v>3002.4846585961377</v>
      </c>
      <c r="E46" s="42">
        <v>2123.3920054524447</v>
      </c>
      <c r="F46" s="40">
        <v>2872295</v>
      </c>
      <c r="G46" s="43">
        <v>11489.637000000001</v>
      </c>
      <c r="H46" s="46"/>
    </row>
    <row r="47" spans="1:8" ht="15" x14ac:dyDescent="0.25">
      <c r="A47" s="37">
        <v>38533</v>
      </c>
      <c r="B47" s="39">
        <v>9225</v>
      </c>
      <c r="C47" s="42">
        <v>5806.273914206522</v>
      </c>
      <c r="D47" s="42">
        <v>3267.9452564299581</v>
      </c>
      <c r="E47" s="42">
        <v>2538.3286577765634</v>
      </c>
      <c r="F47" s="40">
        <v>3270636</v>
      </c>
      <c r="G47" s="43">
        <v>12041.888000000001</v>
      </c>
      <c r="H47" s="46"/>
    </row>
    <row r="48" spans="1:8" ht="15" x14ac:dyDescent="0.25">
      <c r="A48" s="37">
        <v>38625</v>
      </c>
      <c r="B48" s="39">
        <v>9964</v>
      </c>
      <c r="C48" s="42">
        <v>6578.8072976249423</v>
      </c>
      <c r="D48" s="42">
        <v>3598.5104794508857</v>
      </c>
      <c r="E48" s="42">
        <v>2980.2968181740566</v>
      </c>
      <c r="F48" s="40">
        <v>3587797</v>
      </c>
      <c r="G48" s="43">
        <v>12735.796</v>
      </c>
      <c r="H48" s="46"/>
    </row>
    <row r="49" spans="1:8" ht="15" x14ac:dyDescent="0.25">
      <c r="A49" s="37">
        <v>38717</v>
      </c>
      <c r="B49" s="39">
        <v>11731</v>
      </c>
      <c r="C49" s="42">
        <v>7591.3494060933062</v>
      </c>
      <c r="D49" s="42">
        <v>4110.7836665699115</v>
      </c>
      <c r="E49" s="42">
        <v>3480.5657395233948</v>
      </c>
      <c r="F49" s="40">
        <v>3896080</v>
      </c>
      <c r="G49" s="43">
        <v>13626.808000000001</v>
      </c>
      <c r="H49" s="46"/>
    </row>
    <row r="50" spans="1:8" ht="15" x14ac:dyDescent="0.25">
      <c r="A50" s="37">
        <v>38807</v>
      </c>
      <c r="B50" s="39">
        <v>12899</v>
      </c>
      <c r="C50" s="42">
        <v>8384.8076818003319</v>
      </c>
      <c r="D50" s="42">
        <v>4466.0562646200078</v>
      </c>
      <c r="E50" s="42">
        <v>3918.7514171803236</v>
      </c>
      <c r="F50" s="40">
        <v>3580800</v>
      </c>
      <c r="G50" s="43">
        <v>14335.313</v>
      </c>
      <c r="H50" s="46"/>
    </row>
    <row r="51" spans="1:8" ht="15" x14ac:dyDescent="0.25">
      <c r="A51" s="37">
        <v>38898</v>
      </c>
      <c r="B51" s="39">
        <v>14307</v>
      </c>
      <c r="C51" s="42">
        <v>9551.0160997945386</v>
      </c>
      <c r="D51" s="42">
        <v>5019.677578670583</v>
      </c>
      <c r="E51" s="42">
        <v>4531.3385211239556</v>
      </c>
      <c r="F51" s="40">
        <v>4120176</v>
      </c>
      <c r="G51" s="43">
        <v>15184.852999999999</v>
      </c>
      <c r="H51" s="46"/>
    </row>
    <row r="52" spans="1:8" ht="15" x14ac:dyDescent="0.25">
      <c r="A52" s="37">
        <v>38990</v>
      </c>
      <c r="B52" s="39">
        <v>15928</v>
      </c>
      <c r="C52" s="42">
        <v>10903.125535711237</v>
      </c>
      <c r="D52" s="42">
        <v>5571.2724827974798</v>
      </c>
      <c r="E52" s="42">
        <v>5331.853052913757</v>
      </c>
      <c r="F52" s="40">
        <v>4536917</v>
      </c>
      <c r="G52" s="43">
        <v>16133.973</v>
      </c>
      <c r="H52" s="46"/>
    </row>
    <row r="53" spans="1:8" ht="15" x14ac:dyDescent="0.25">
      <c r="A53" s="37">
        <v>39082</v>
      </c>
      <c r="B53" s="39">
        <v>18208</v>
      </c>
      <c r="C53" s="42">
        <v>12452.29787963643</v>
      </c>
      <c r="D53" s="42">
        <v>6338.7497751862538</v>
      </c>
      <c r="E53" s="42">
        <v>6113.5481044501748</v>
      </c>
      <c r="F53" s="40">
        <v>4920115</v>
      </c>
      <c r="G53" s="43">
        <v>17158.008000000002</v>
      </c>
      <c r="H53" s="46"/>
    </row>
    <row r="54" spans="1:8" ht="15" x14ac:dyDescent="0.25">
      <c r="A54" s="37">
        <v>39172</v>
      </c>
      <c r="B54" s="39">
        <v>20166</v>
      </c>
      <c r="C54" s="42">
        <v>13757.483047905249</v>
      </c>
      <c r="D54" s="42">
        <v>6854.8659697440544</v>
      </c>
      <c r="E54" s="42">
        <v>6902.6170781611945</v>
      </c>
      <c r="F54" s="40">
        <v>4883183</v>
      </c>
      <c r="G54" s="43">
        <v>18460.391</v>
      </c>
      <c r="H54" s="46"/>
    </row>
    <row r="55" spans="1:8" ht="15" x14ac:dyDescent="0.25">
      <c r="A55" s="37">
        <v>39263</v>
      </c>
      <c r="B55" s="39">
        <v>21908</v>
      </c>
      <c r="C55" s="42">
        <v>15078.738507464386</v>
      </c>
      <c r="D55" s="42">
        <v>7430.8340020830847</v>
      </c>
      <c r="E55" s="42">
        <v>7647.9045053813006</v>
      </c>
      <c r="F55" s="40">
        <v>5591687</v>
      </c>
      <c r="G55" s="43">
        <v>19931.901999999998</v>
      </c>
      <c r="H55" s="46"/>
    </row>
    <row r="56" spans="1:8" ht="15" x14ac:dyDescent="0.25">
      <c r="A56" s="37">
        <v>39355</v>
      </c>
      <c r="B56" s="39">
        <v>23883</v>
      </c>
      <c r="C56" s="42">
        <v>16201.356938776673</v>
      </c>
      <c r="D56" s="42">
        <v>8067.234122173465</v>
      </c>
      <c r="E56" s="42">
        <v>8134.122816603207</v>
      </c>
      <c r="F56" s="40">
        <v>6020556</v>
      </c>
      <c r="G56" s="43">
        <v>21415.541000000001</v>
      </c>
      <c r="H56" s="46"/>
    </row>
    <row r="57" spans="1:8" ht="15" x14ac:dyDescent="0.25">
      <c r="A57" s="37">
        <v>39447</v>
      </c>
      <c r="B57" s="39">
        <v>24950</v>
      </c>
      <c r="C57" s="42">
        <v>17017.244117847935</v>
      </c>
      <c r="D57" s="42">
        <v>8506.4559251227947</v>
      </c>
      <c r="E57" s="42">
        <v>8510.7881927251401</v>
      </c>
      <c r="F57" s="40">
        <v>6172247</v>
      </c>
      <c r="G57" s="43">
        <v>22667.672999999999</v>
      </c>
      <c r="H57" s="46"/>
    </row>
    <row r="58" spans="1:8" ht="15" x14ac:dyDescent="0.25">
      <c r="A58" s="37">
        <v>39538</v>
      </c>
      <c r="B58" s="39">
        <v>26901</v>
      </c>
      <c r="C58" s="42">
        <v>17625.478591470739</v>
      </c>
      <c r="D58" s="42">
        <v>8829.6051345752167</v>
      </c>
      <c r="E58" s="42">
        <v>8795.8734568955206</v>
      </c>
      <c r="F58" s="40">
        <v>5759360</v>
      </c>
      <c r="G58" s="43">
        <v>23543.85</v>
      </c>
      <c r="H58" s="46"/>
    </row>
    <row r="59" spans="1:8" ht="15" x14ac:dyDescent="0.25">
      <c r="A59" s="37">
        <v>39629</v>
      </c>
      <c r="B59" s="39">
        <v>27800</v>
      </c>
      <c r="C59" s="42">
        <v>18309.227283851546</v>
      </c>
      <c r="D59" s="42">
        <v>9364.91663678636</v>
      </c>
      <c r="E59" s="42">
        <v>8944.3106470651855</v>
      </c>
      <c r="F59" s="40">
        <v>6230795</v>
      </c>
      <c r="G59" s="43">
        <v>24182.957999999999</v>
      </c>
      <c r="H59" s="46"/>
    </row>
    <row r="60" spans="1:8" ht="15" x14ac:dyDescent="0.25">
      <c r="A60" s="37">
        <v>39721</v>
      </c>
      <c r="B60" s="39">
        <v>28770</v>
      </c>
      <c r="C60" s="42">
        <v>18873.936764730992</v>
      </c>
      <c r="D60" s="42">
        <v>9763.5405276577821</v>
      </c>
      <c r="E60" s="42">
        <v>9110.3962370732097</v>
      </c>
      <c r="F60" s="40">
        <v>6370630</v>
      </c>
      <c r="G60" s="43">
        <v>24533.031999999999</v>
      </c>
      <c r="H60" s="46"/>
    </row>
    <row r="61" spans="1:8" ht="15" x14ac:dyDescent="0.25">
      <c r="A61" s="37">
        <v>39813</v>
      </c>
      <c r="B61" s="39">
        <v>27920</v>
      </c>
      <c r="C61" s="42">
        <v>18911.898378495287</v>
      </c>
      <c r="D61" s="42">
        <v>9813.9290627258815</v>
      </c>
      <c r="E61" s="42">
        <v>9097.9693157694037</v>
      </c>
      <c r="F61" s="40">
        <v>6100051</v>
      </c>
      <c r="G61" s="43">
        <v>24460.835999999999</v>
      </c>
      <c r="H61" s="46"/>
    </row>
    <row r="62" spans="1:8" ht="15" x14ac:dyDescent="0.25">
      <c r="A62" s="37">
        <v>39903</v>
      </c>
      <c r="B62" s="39">
        <v>28229</v>
      </c>
      <c r="C62" s="42">
        <v>18731.368967734958</v>
      </c>
      <c r="D62" s="42">
        <v>9734.5853310453549</v>
      </c>
      <c r="E62" s="42">
        <v>8996.7836366896026</v>
      </c>
      <c r="F62" s="40">
        <v>4707328</v>
      </c>
      <c r="G62" s="43">
        <v>23408.804</v>
      </c>
      <c r="H62" s="46"/>
    </row>
    <row r="63" spans="1:8" ht="15" x14ac:dyDescent="0.25">
      <c r="A63" s="37">
        <v>39994</v>
      </c>
      <c r="B63" s="39">
        <v>27932</v>
      </c>
      <c r="C63" s="42">
        <v>18510.116989943141</v>
      </c>
      <c r="D63" s="42">
        <v>9618.7511866750901</v>
      </c>
      <c r="E63" s="42">
        <v>8891.3658032680523</v>
      </c>
      <c r="F63" s="40">
        <v>4874190</v>
      </c>
      <c r="G63" s="43">
        <v>22052.199000000001</v>
      </c>
      <c r="H63" s="46"/>
    </row>
    <row r="64" spans="1:8" ht="15" x14ac:dyDescent="0.25">
      <c r="A64" s="37">
        <v>40086</v>
      </c>
      <c r="B64" s="39">
        <v>27562</v>
      </c>
      <c r="C64" s="42">
        <v>18180.944927746568</v>
      </c>
      <c r="D64" s="42">
        <v>9391.1628306042658</v>
      </c>
      <c r="E64" s="42">
        <v>8789.7820971423043</v>
      </c>
      <c r="F64" s="40">
        <v>4662464</v>
      </c>
      <c r="G64" s="43">
        <v>20344.032999999999</v>
      </c>
      <c r="H64" s="46"/>
    </row>
    <row r="65" spans="1:8" ht="15" x14ac:dyDescent="0.25">
      <c r="A65" s="37">
        <v>40178</v>
      </c>
      <c r="B65" s="39">
        <v>26272</v>
      </c>
      <c r="C65" s="42">
        <v>17765.744598778605</v>
      </c>
      <c r="D65" s="42">
        <v>9115.058599552649</v>
      </c>
      <c r="E65" s="42">
        <v>8650.6859992259579</v>
      </c>
      <c r="F65" s="40">
        <v>4688673</v>
      </c>
      <c r="G65" s="43">
        <v>18932.654999999999</v>
      </c>
      <c r="H65" s="46"/>
    </row>
    <row r="66" spans="1:8" ht="15" x14ac:dyDescent="0.25">
      <c r="A66" s="37">
        <v>40268</v>
      </c>
      <c r="B66" s="39">
        <v>26422</v>
      </c>
      <c r="C66" s="42">
        <v>17506.931006368774</v>
      </c>
      <c r="D66" s="42">
        <v>8962.766579302337</v>
      </c>
      <c r="E66" s="42">
        <v>8544.1644270664365</v>
      </c>
      <c r="F66" s="40">
        <v>4088793</v>
      </c>
      <c r="G66" s="43">
        <v>18314.12</v>
      </c>
      <c r="H66" s="46"/>
    </row>
    <row r="67" spans="1:8" ht="15" x14ac:dyDescent="0.25">
      <c r="A67" s="37">
        <v>40359</v>
      </c>
      <c r="B67" s="39">
        <v>25872</v>
      </c>
      <c r="C67" s="42">
        <v>17247.663699978941</v>
      </c>
      <c r="D67" s="42">
        <v>8790.8080958560276</v>
      </c>
      <c r="E67" s="42">
        <v>8456.8556041229131</v>
      </c>
      <c r="F67" s="40">
        <v>4472387</v>
      </c>
      <c r="G67" s="43">
        <v>17912.316999999999</v>
      </c>
      <c r="H67" s="46"/>
    </row>
    <row r="68" spans="1:8" ht="15" x14ac:dyDescent="0.25">
      <c r="A68" s="37">
        <v>40451</v>
      </c>
      <c r="B68" s="39">
        <v>25758</v>
      </c>
      <c r="C68" s="42">
        <v>16987.742204085349</v>
      </c>
      <c r="D68" s="42">
        <v>8669.1546078280717</v>
      </c>
      <c r="E68" s="42">
        <v>8318.5875962572791</v>
      </c>
      <c r="F68" s="40">
        <v>4648390</v>
      </c>
      <c r="G68" s="43">
        <v>17898.242999999999</v>
      </c>
      <c r="H68" s="46"/>
    </row>
    <row r="69" spans="1:8" ht="15" x14ac:dyDescent="0.25">
      <c r="A69" s="37">
        <v>40543</v>
      </c>
      <c r="B69" s="39">
        <v>25131</v>
      </c>
      <c r="C69" s="42">
        <v>16369.693799409226</v>
      </c>
      <c r="D69" s="42">
        <v>8213.3110070517541</v>
      </c>
      <c r="E69" s="42">
        <v>8156.3827923574709</v>
      </c>
      <c r="F69" s="40">
        <v>4813167</v>
      </c>
      <c r="G69" s="43">
        <v>18022.737000000001</v>
      </c>
      <c r="H69" s="46"/>
    </row>
    <row r="70" spans="1:8" ht="15" x14ac:dyDescent="0.25">
      <c r="A70" s="37">
        <v>40633</v>
      </c>
      <c r="B70" s="39">
        <v>25538</v>
      </c>
      <c r="C70" s="42">
        <v>15963.733627014075</v>
      </c>
      <c r="D70" s="42">
        <v>7985.2972535728313</v>
      </c>
      <c r="E70" s="42">
        <v>7978.4363734412436</v>
      </c>
      <c r="F70" s="40">
        <v>4431592</v>
      </c>
      <c r="G70" s="43">
        <v>18365.536</v>
      </c>
      <c r="H70" s="46"/>
    </row>
    <row r="71" spans="1:8" ht="15" x14ac:dyDescent="0.25">
      <c r="A71" s="37">
        <v>40724</v>
      </c>
      <c r="B71" s="39">
        <v>26423</v>
      </c>
      <c r="C71" s="42">
        <v>15666.88629546787</v>
      </c>
      <c r="D71" s="42">
        <v>7836.9462937035078</v>
      </c>
      <c r="E71" s="42">
        <v>7829.940001764362</v>
      </c>
      <c r="F71" s="40">
        <v>5079903</v>
      </c>
      <c r="G71" s="43">
        <v>18973.052</v>
      </c>
      <c r="H71" s="46"/>
    </row>
    <row r="72" spans="1:8" ht="15" x14ac:dyDescent="0.25">
      <c r="A72" s="37">
        <v>40816</v>
      </c>
      <c r="B72" s="39">
        <v>26832</v>
      </c>
      <c r="C72" s="42">
        <v>15596.681346435136</v>
      </c>
      <c r="D72" s="42">
        <v>7897.8941383372885</v>
      </c>
      <c r="E72" s="42">
        <v>7698.7872080978477</v>
      </c>
      <c r="F72" s="40">
        <v>5348852</v>
      </c>
      <c r="G72" s="43">
        <v>19673.513999999999</v>
      </c>
      <c r="H72" s="46"/>
    </row>
    <row r="73" spans="1:8" ht="15" x14ac:dyDescent="0.25">
      <c r="A73" s="37">
        <v>40908</v>
      </c>
      <c r="B73" s="39">
        <v>26025</v>
      </c>
      <c r="C73" s="42">
        <v>15119.563057410032</v>
      </c>
      <c r="D73" s="42">
        <v>7593.157879010364</v>
      </c>
      <c r="E73" s="42">
        <v>7526.4051783996674</v>
      </c>
      <c r="F73" s="40">
        <v>5551173</v>
      </c>
      <c r="G73" s="43">
        <v>20411.52</v>
      </c>
      <c r="H73" s="46"/>
    </row>
    <row r="74" spans="1:8" ht="15" x14ac:dyDescent="0.25">
      <c r="A74" s="37">
        <v>40999</v>
      </c>
      <c r="B74" s="39">
        <v>24922</v>
      </c>
      <c r="C74" s="42">
        <v>14231.813007609519</v>
      </c>
      <c r="D74" s="42">
        <v>7108.4906873039999</v>
      </c>
      <c r="E74" s="42">
        <v>7123.3223203055195</v>
      </c>
      <c r="F74" s="40">
        <v>4910035</v>
      </c>
      <c r="G74" s="43">
        <v>20889.963</v>
      </c>
      <c r="H74" s="46"/>
    </row>
    <row r="75" spans="1:8" ht="15" x14ac:dyDescent="0.25">
      <c r="A75" s="37">
        <v>41090</v>
      </c>
      <c r="B75" s="39">
        <v>24490</v>
      </c>
      <c r="C75" s="42">
        <v>13741.039296873667</v>
      </c>
      <c r="D75" s="42">
        <v>6871.9509863347384</v>
      </c>
      <c r="E75" s="42">
        <v>6869.0883105389275</v>
      </c>
      <c r="F75" s="40">
        <v>5495415</v>
      </c>
      <c r="G75" s="43">
        <v>21305.474999999999</v>
      </c>
      <c r="H75" s="46"/>
    </row>
    <row r="76" spans="1:8" ht="15" x14ac:dyDescent="0.25">
      <c r="A76" s="37">
        <v>41182</v>
      </c>
      <c r="B76" s="39">
        <v>24519</v>
      </c>
      <c r="C76" s="42">
        <v>13690.716518403424</v>
      </c>
      <c r="D76" s="42">
        <v>6954.0005335769283</v>
      </c>
      <c r="E76" s="42">
        <v>6736.7159848264955</v>
      </c>
      <c r="F76" s="40">
        <v>5740335</v>
      </c>
      <c r="G76" s="43">
        <v>21696.957999999999</v>
      </c>
      <c r="H76" s="46"/>
    </row>
    <row r="77" spans="1:8" ht="15" x14ac:dyDescent="0.25">
      <c r="A77" s="37">
        <v>41274</v>
      </c>
      <c r="B77" s="39">
        <v>24198</v>
      </c>
      <c r="C77" s="42">
        <v>13340.088089993797</v>
      </c>
      <c r="D77" s="42">
        <v>6762.3272633621891</v>
      </c>
      <c r="E77" s="42">
        <v>6577.7608266316074</v>
      </c>
      <c r="F77" s="40">
        <v>5899219</v>
      </c>
      <c r="G77" s="43">
        <v>22045.004000000001</v>
      </c>
      <c r="H77" s="46"/>
    </row>
    <row r="78" spans="1:8" ht="15" x14ac:dyDescent="0.25">
      <c r="A78" s="37">
        <v>41364</v>
      </c>
      <c r="B78" s="39">
        <v>24878</v>
      </c>
      <c r="C78" s="42">
        <v>13124.30746836956</v>
      </c>
      <c r="D78" s="42">
        <v>6667.1668174910792</v>
      </c>
      <c r="E78" s="42">
        <v>6457.1406508784812</v>
      </c>
      <c r="F78" s="40">
        <v>5063175</v>
      </c>
      <c r="G78" s="43">
        <v>22198.144</v>
      </c>
      <c r="H78" s="46"/>
    </row>
    <row r="79" spans="1:8" ht="15" x14ac:dyDescent="0.25">
      <c r="A79" s="37">
        <v>41455</v>
      </c>
      <c r="B79" s="39">
        <v>24591</v>
      </c>
      <c r="C79" s="42">
        <v>12786.988451972386</v>
      </c>
      <c r="D79" s="42">
        <v>6451.8747417487666</v>
      </c>
      <c r="E79" s="42">
        <v>6335.1137102236189</v>
      </c>
      <c r="F79" s="40">
        <v>5687346</v>
      </c>
      <c r="G79" s="43">
        <v>22390.075000000001</v>
      </c>
      <c r="H79" s="46"/>
    </row>
    <row r="80" spans="1:8" ht="15" x14ac:dyDescent="0.25">
      <c r="A80" s="37">
        <v>41547</v>
      </c>
      <c r="B80" s="39">
        <v>23970</v>
      </c>
      <c r="C80" s="42">
        <v>12595.474670036027</v>
      </c>
      <c r="D80" s="42">
        <v>6372.4066026943501</v>
      </c>
      <c r="E80" s="42">
        <v>6223.0680673416773</v>
      </c>
      <c r="F80" s="40">
        <v>5992189</v>
      </c>
      <c r="G80" s="43">
        <v>22641.929</v>
      </c>
      <c r="H80" s="46"/>
    </row>
    <row r="81" spans="1:9" ht="15" x14ac:dyDescent="0.25">
      <c r="A81" s="37">
        <v>41639</v>
      </c>
      <c r="B81" s="39">
        <v>23501</v>
      </c>
      <c r="C81" s="42">
        <v>12413.745342940565</v>
      </c>
      <c r="D81" s="42">
        <v>6380.071199082533</v>
      </c>
      <c r="E81" s="42">
        <v>6033.674143858032</v>
      </c>
      <c r="F81" s="40">
        <v>6180989</v>
      </c>
      <c r="G81" s="43">
        <v>22923.699000000001</v>
      </c>
      <c r="H81" s="46"/>
    </row>
    <row r="82" spans="1:9" ht="15" x14ac:dyDescent="0.25">
      <c r="A82" s="37">
        <v>41729</v>
      </c>
      <c r="B82" s="39">
        <v>23729</v>
      </c>
      <c r="C82" s="42">
        <v>11851.672074</v>
      </c>
      <c r="D82" s="42">
        <v>5970.9014859999997</v>
      </c>
      <c r="E82" s="42">
        <v>5880.7705880000003</v>
      </c>
      <c r="F82" s="40">
        <v>5292739</v>
      </c>
      <c r="G82" s="43">
        <v>23153.262999999999</v>
      </c>
      <c r="H82" s="46"/>
    </row>
    <row r="83" spans="1:9" ht="15" x14ac:dyDescent="0.25">
      <c r="A83" s="37">
        <v>41820</v>
      </c>
      <c r="B83" s="39">
        <v>23892</v>
      </c>
      <c r="C83" s="42">
        <v>11665.110547</v>
      </c>
      <c r="D83" s="42">
        <v>5886.9267890000001</v>
      </c>
      <c r="E83" s="42">
        <v>5778.1837580000001</v>
      </c>
      <c r="F83" s="40">
        <v>5868838</v>
      </c>
      <c r="G83" s="43">
        <v>23334.755000000001</v>
      </c>
      <c r="H83" s="46"/>
    </row>
    <row r="84" spans="1:9" ht="15" x14ac:dyDescent="0.25">
      <c r="A84" s="37">
        <v>41912</v>
      </c>
      <c r="B84" s="39">
        <v>23366</v>
      </c>
      <c r="C84" s="42">
        <v>11645.070746000001</v>
      </c>
      <c r="D84" s="42">
        <v>5910.5154650000004</v>
      </c>
      <c r="E84" s="42">
        <v>5734.5552809999999</v>
      </c>
      <c r="F84" s="40">
        <v>6153263</v>
      </c>
      <c r="G84" s="43">
        <v>23495.829000000002</v>
      </c>
      <c r="H84" s="46"/>
    </row>
    <row r="85" spans="1:9" ht="15" x14ac:dyDescent="0.25">
      <c r="A85" s="37">
        <v>42004</v>
      </c>
      <c r="B85" s="39">
        <v>22693</v>
      </c>
      <c r="C85" s="42">
        <v>11323.269442000001</v>
      </c>
      <c r="D85" s="42">
        <v>5716.5282429999997</v>
      </c>
      <c r="E85" s="42">
        <v>5606.7411990000001</v>
      </c>
      <c r="F85" s="40">
        <v>6299066</v>
      </c>
      <c r="G85" s="43">
        <v>23613.905999999999</v>
      </c>
      <c r="H85" s="46"/>
    </row>
    <row r="86" spans="1:9" ht="15" x14ac:dyDescent="0.25">
      <c r="A86" s="37">
        <v>42094</v>
      </c>
      <c r="B86" s="39">
        <v>22108</v>
      </c>
      <c r="C86" s="42">
        <v>11247.946645</v>
      </c>
      <c r="D86" s="42">
        <v>5686.110979</v>
      </c>
      <c r="E86" s="42">
        <v>5561.8356659999999</v>
      </c>
      <c r="F86" s="40">
        <v>5469627</v>
      </c>
      <c r="G86" s="43">
        <v>23790.794000000002</v>
      </c>
      <c r="H86" s="46"/>
    </row>
    <row r="87" spans="1:9" ht="15" x14ac:dyDescent="0.25">
      <c r="A87" s="37">
        <v>42185</v>
      </c>
      <c r="B87" s="39">
        <v>22224</v>
      </c>
      <c r="C87" s="42">
        <v>11163.142594999999</v>
      </c>
      <c r="D87" s="42">
        <v>5666.5297849999997</v>
      </c>
      <c r="E87" s="42">
        <v>5496.6128099999996</v>
      </c>
      <c r="F87" s="40">
        <v>6150798</v>
      </c>
      <c r="G87" s="43">
        <v>24072.754000000001</v>
      </c>
      <c r="H87" s="46"/>
    </row>
    <row r="88" spans="1:9" ht="15" x14ac:dyDescent="0.25">
      <c r="A88" s="37">
        <v>42277</v>
      </c>
      <c r="B88" s="39">
        <v>22095</v>
      </c>
      <c r="C88" s="42">
        <v>11140.831386</v>
      </c>
      <c r="D88" s="42">
        <v>5699.2176079999999</v>
      </c>
      <c r="E88" s="42">
        <v>5441.6137779999999</v>
      </c>
      <c r="F88" s="40">
        <v>6450560</v>
      </c>
      <c r="G88" s="43">
        <v>24370.050999999999</v>
      </c>
      <c r="H88" s="46"/>
    </row>
    <row r="89" spans="1:9" ht="15" x14ac:dyDescent="0.25">
      <c r="A89" s="37">
        <v>42369</v>
      </c>
      <c r="B89" s="39">
        <v>21693</v>
      </c>
      <c r="C89" s="42">
        <v>10942.167477000001</v>
      </c>
      <c r="D89" s="42">
        <v>5566.4568769999996</v>
      </c>
      <c r="E89" s="42">
        <v>5375.7106000000003</v>
      </c>
      <c r="F89" s="40">
        <v>6489893</v>
      </c>
      <c r="G89" s="43">
        <v>24560.878000000001</v>
      </c>
      <c r="H89" s="46"/>
    </row>
    <row r="90" spans="1:9" ht="15" x14ac:dyDescent="0.25">
      <c r="A90" s="37">
        <v>42460</v>
      </c>
      <c r="B90" s="39">
        <v>22549</v>
      </c>
      <c r="C90" s="42">
        <v>10776.837892</v>
      </c>
      <c r="D90" s="42">
        <v>5453.4954520000001</v>
      </c>
      <c r="E90" s="42">
        <v>5323.3424400000004</v>
      </c>
      <c r="F90" s="40">
        <v>5653881</v>
      </c>
      <c r="G90" s="43">
        <v>24745.132000000001</v>
      </c>
      <c r="H90" s="46"/>
    </row>
    <row r="91" spans="1:9" ht="15" x14ac:dyDescent="0.25">
      <c r="A91" s="37">
        <v>42551</v>
      </c>
      <c r="B91" s="39">
        <v>22846</v>
      </c>
      <c r="C91" s="42">
        <v>10965.719368</v>
      </c>
      <c r="D91" s="42">
        <v>5648.9482260000004</v>
      </c>
      <c r="E91" s="42">
        <v>5316.7711419999996</v>
      </c>
      <c r="F91" s="40">
        <v>6333620</v>
      </c>
      <c r="G91" s="43">
        <v>24927.954000000002</v>
      </c>
      <c r="H91" s="46"/>
    </row>
    <row r="92" spans="1:9" ht="15" x14ac:dyDescent="0.25">
      <c r="A92" s="37">
        <v>42643</v>
      </c>
      <c r="B92" s="39">
        <v>23176</v>
      </c>
      <c r="C92" s="42">
        <v>11005.244676</v>
      </c>
      <c r="D92" s="42">
        <v>5710.2694240000001</v>
      </c>
      <c r="E92" s="42">
        <v>5294.9752520000002</v>
      </c>
      <c r="F92" s="40">
        <v>6571968</v>
      </c>
      <c r="G92" s="43">
        <v>25049.362000000001</v>
      </c>
      <c r="H92" s="46"/>
    </row>
    <row r="93" spans="1:9" ht="13.5" customHeight="1" x14ac:dyDescent="0.25">
      <c r="A93" s="37">
        <v>42735</v>
      </c>
      <c r="B93" s="39">
        <v>22961</v>
      </c>
      <c r="C93" s="42">
        <v>10995.052356</v>
      </c>
      <c r="D93" s="42">
        <v>5708.4113310000002</v>
      </c>
      <c r="E93" s="42">
        <v>5286.6410249999999</v>
      </c>
      <c r="F93" s="40">
        <v>6800814</v>
      </c>
      <c r="G93" s="43">
        <v>25360.282999999999</v>
      </c>
      <c r="H93" s="46"/>
    </row>
    <row r="94" spans="1:9" ht="15" x14ac:dyDescent="0.25">
      <c r="A94" s="37">
        <v>42825</v>
      </c>
      <c r="B94" s="39">
        <v>23681</v>
      </c>
      <c r="C94" s="42">
        <v>11019.908366</v>
      </c>
      <c r="D94" s="42">
        <v>5755.5639959999999</v>
      </c>
      <c r="E94" s="42">
        <v>5264.3443699999998</v>
      </c>
      <c r="F94" s="40">
        <v>5953492</v>
      </c>
      <c r="G94" s="43">
        <v>25659.894</v>
      </c>
      <c r="H94" s="46"/>
      <c r="I94" s="45"/>
    </row>
    <row r="95" spans="1:9" ht="15" x14ac:dyDescent="0.25">
      <c r="A95" s="37">
        <v>42916</v>
      </c>
      <c r="B95" s="39">
        <v>24075</v>
      </c>
      <c r="C95" s="42">
        <v>10954.871625</v>
      </c>
      <c r="D95" s="42">
        <v>5704.8613050000004</v>
      </c>
      <c r="E95" s="42">
        <v>5250.0103200000003</v>
      </c>
      <c r="F95" s="40">
        <v>6737369</v>
      </c>
      <c r="G95" s="43">
        <v>26063.643</v>
      </c>
      <c r="H95" s="46"/>
      <c r="I95" s="45"/>
    </row>
    <row r="96" spans="1:9" ht="15" x14ac:dyDescent="0.25">
      <c r="A96" s="37">
        <v>43008</v>
      </c>
      <c r="B96" s="39">
        <v>24201</v>
      </c>
      <c r="C96" s="42">
        <v>10714.770876</v>
      </c>
      <c r="D96" s="42">
        <v>5440.4751100000003</v>
      </c>
      <c r="E96" s="42">
        <v>5274.2957660000002</v>
      </c>
      <c r="F96" s="40">
        <v>7067793</v>
      </c>
      <c r="G96" s="43">
        <v>26559.468000000001</v>
      </c>
      <c r="H96" s="46"/>
      <c r="I96"/>
    </row>
    <row r="97" spans="1:9" ht="15" x14ac:dyDescent="0.25">
      <c r="A97" s="37">
        <v>43100</v>
      </c>
      <c r="B97" s="39">
        <v>23437</v>
      </c>
      <c r="C97" s="42">
        <v>10640.328603</v>
      </c>
      <c r="D97" s="42">
        <v>5405.9746059999998</v>
      </c>
      <c r="E97" s="42">
        <v>5234.3539970000002</v>
      </c>
      <c r="F97" s="40">
        <v>7203612</v>
      </c>
      <c r="G97" s="43">
        <v>26962.266</v>
      </c>
      <c r="H97" s="46"/>
      <c r="I97"/>
    </row>
    <row r="98" spans="1:9" ht="15" x14ac:dyDescent="0.25">
      <c r="A98" s="37">
        <v>43190</v>
      </c>
      <c r="B98" s="39">
        <v>24586</v>
      </c>
      <c r="C98" s="42">
        <v>10592.216549000001</v>
      </c>
      <c r="D98" s="42">
        <v>5386.9166329999998</v>
      </c>
      <c r="E98" s="42">
        <v>5205.2999159999999</v>
      </c>
      <c r="F98" s="40">
        <v>6293847</v>
      </c>
      <c r="G98" s="43">
        <v>27302.620999999999</v>
      </c>
      <c r="H98" s="46"/>
      <c r="I98"/>
    </row>
    <row r="99" spans="1:9" ht="15" x14ac:dyDescent="0.25">
      <c r="A99" s="37">
        <v>43281</v>
      </c>
      <c r="B99" s="39">
        <v>24637</v>
      </c>
      <c r="C99" s="42">
        <v>10509.250615000001</v>
      </c>
      <c r="D99" s="42">
        <v>5283.5783410000004</v>
      </c>
      <c r="E99" s="42">
        <v>5225.6722739999996</v>
      </c>
      <c r="F99" s="40">
        <v>7310328</v>
      </c>
      <c r="G99" s="43">
        <v>27875.58</v>
      </c>
      <c r="H99" s="46"/>
      <c r="I99"/>
    </row>
    <row r="100" spans="1:9" ht="15" x14ac:dyDescent="0.25">
      <c r="A100" s="37">
        <v>43373</v>
      </c>
      <c r="B100" s="39">
        <v>24392</v>
      </c>
      <c r="C100" s="42">
        <v>9997.0275320000001</v>
      </c>
      <c r="D100" s="42">
        <v>5049.3319430000001</v>
      </c>
      <c r="E100" s="42">
        <v>4947.6955889999999</v>
      </c>
      <c r="F100" s="40">
        <v>7675434</v>
      </c>
      <c r="G100" s="43">
        <v>28483.221000000001</v>
      </c>
      <c r="H100" s="46"/>
      <c r="I100"/>
    </row>
    <row r="101" spans="1:9" ht="15" x14ac:dyDescent="0.25">
      <c r="A101" s="37">
        <v>43465</v>
      </c>
      <c r="B101" s="39">
        <v>24000</v>
      </c>
      <c r="C101" s="42">
        <v>9912.341187</v>
      </c>
      <c r="D101" s="42">
        <v>4963.5048260000003</v>
      </c>
      <c r="E101" s="42">
        <v>4948.8363609999997</v>
      </c>
      <c r="F101" s="40">
        <v>7862929</v>
      </c>
      <c r="G101" s="43">
        <v>29142.538</v>
      </c>
      <c r="H101" s="46"/>
      <c r="I101"/>
    </row>
    <row r="102" spans="1:9" ht="15" x14ac:dyDescent="0.25">
      <c r="A102" s="37">
        <v>43555</v>
      </c>
      <c r="B102" s="39">
        <v>22922</v>
      </c>
      <c r="C102" s="42">
        <v>9923.421902</v>
      </c>
      <c r="D102" s="42">
        <v>4968.4350439999998</v>
      </c>
      <c r="E102" s="42">
        <v>4954.9868580000002</v>
      </c>
      <c r="F102" s="40">
        <v>6727213</v>
      </c>
      <c r="G102" s="43">
        <v>29575.903999999999</v>
      </c>
      <c r="H102" s="46"/>
      <c r="I102"/>
    </row>
    <row r="103" spans="1:9" ht="15" x14ac:dyDescent="0.25">
      <c r="A103" s="37">
        <v>43646</v>
      </c>
      <c r="B103" s="39">
        <v>22857</v>
      </c>
      <c r="C103" s="42">
        <v>9947.1981790000009</v>
      </c>
      <c r="D103" s="42">
        <v>4965.8201580000004</v>
      </c>
      <c r="E103" s="42">
        <v>4981.3780210000004</v>
      </c>
      <c r="F103" s="40">
        <v>7637421</v>
      </c>
      <c r="G103" s="43">
        <v>29902.996999999999</v>
      </c>
      <c r="H103" s="46"/>
      <c r="I103"/>
    </row>
    <row r="104" spans="1:9" ht="15" x14ac:dyDescent="0.25">
      <c r="A104" s="37">
        <v>43738</v>
      </c>
      <c r="B104" s="39">
        <v>23037</v>
      </c>
      <c r="C104" s="42">
        <v>10010.029635000001</v>
      </c>
      <c r="D104" s="42">
        <v>5011.5969379999997</v>
      </c>
      <c r="E104" s="42">
        <v>4998.4326970000002</v>
      </c>
      <c r="F104" s="40">
        <v>8038447</v>
      </c>
      <c r="G104" s="43">
        <v>30266.01</v>
      </c>
      <c r="H104" s="46"/>
      <c r="I104"/>
    </row>
    <row r="105" spans="1:9" ht="15" x14ac:dyDescent="0.25">
      <c r="A105" s="37">
        <v>43830</v>
      </c>
      <c r="B105" s="39">
        <v>22812</v>
      </c>
      <c r="C105" s="42">
        <v>9687.9407910000009</v>
      </c>
      <c r="D105" s="42">
        <v>4699.4954779999998</v>
      </c>
      <c r="E105" s="42">
        <v>4988.4453130000002</v>
      </c>
      <c r="F105" s="40">
        <v>8017857</v>
      </c>
      <c r="G105" s="43">
        <v>30420.937999999998</v>
      </c>
      <c r="H105" s="46"/>
      <c r="I105"/>
    </row>
    <row r="106" spans="1:9" ht="15" x14ac:dyDescent="0.25">
      <c r="A106" s="37">
        <v>43921</v>
      </c>
      <c r="B106" s="39">
        <v>22857</v>
      </c>
      <c r="C106" s="42">
        <v>9570.8788590000004</v>
      </c>
      <c r="D106" s="42">
        <v>4586.0656230000004</v>
      </c>
      <c r="E106" s="42">
        <v>4984.813236</v>
      </c>
      <c r="F106" s="40">
        <v>6722501</v>
      </c>
      <c r="G106" s="43">
        <v>30416.225999999999</v>
      </c>
      <c r="H106" s="46"/>
      <c r="I106"/>
    </row>
    <row r="107" spans="1:9" ht="15" x14ac:dyDescent="0.25">
      <c r="A107" s="37">
        <v>44012</v>
      </c>
      <c r="B107" s="39">
        <v>22576</v>
      </c>
      <c r="C107" s="42">
        <v>9434.9699349999992</v>
      </c>
      <c r="D107" s="42">
        <v>4473.9161080000003</v>
      </c>
      <c r="E107" s="42">
        <v>4961.0538269999997</v>
      </c>
      <c r="F107" s="40">
        <v>6890596</v>
      </c>
      <c r="G107" s="43">
        <v>29669.401000000002</v>
      </c>
      <c r="H107" s="46"/>
    </row>
    <row r="108" spans="1:9" ht="15" x14ac:dyDescent="0.25">
      <c r="A108" s="37">
        <v>44104</v>
      </c>
      <c r="B108" s="39">
        <v>22617</v>
      </c>
      <c r="C108" s="42">
        <v>9442.3613260000002</v>
      </c>
      <c r="D108" s="42">
        <v>4460.0464849999998</v>
      </c>
      <c r="E108" s="42">
        <v>4982.3148410000003</v>
      </c>
      <c r="F108" s="40">
        <v>7798160</v>
      </c>
      <c r="G108" s="43">
        <v>29429.114000000001</v>
      </c>
      <c r="H108" s="46"/>
    </row>
    <row r="109" spans="1:9" ht="15" x14ac:dyDescent="0.25">
      <c r="A109" s="37">
        <v>44196</v>
      </c>
      <c r="B109" s="39">
        <v>22410</v>
      </c>
      <c r="C109" s="42">
        <v>9287.5486669999991</v>
      </c>
      <c r="D109" s="42">
        <v>4299.7318310000001</v>
      </c>
      <c r="E109" s="42">
        <v>4987.816836</v>
      </c>
      <c r="F109" s="40">
        <v>7922747</v>
      </c>
      <c r="G109" s="43">
        <v>29334.004000000001</v>
      </c>
      <c r="H109" s="46"/>
    </row>
    <row r="110" spans="1:9" ht="15" x14ac:dyDescent="0.25">
      <c r="A110" s="37">
        <v>44286</v>
      </c>
      <c r="B110" s="39">
        <v>22089.658919000001</v>
      </c>
      <c r="C110" s="42">
        <v>9403.0433950000006</v>
      </c>
      <c r="D110" s="42">
        <v>4424.2791420000003</v>
      </c>
      <c r="E110" s="42">
        <v>4978.7642530000003</v>
      </c>
      <c r="F110" s="40">
        <v>6791275</v>
      </c>
      <c r="G110" s="43">
        <v>29402.777999999998</v>
      </c>
      <c r="H110" s="46"/>
    </row>
    <row r="111" spans="1:9" ht="15" x14ac:dyDescent="0.25">
      <c r="A111" s="37">
        <v>44377</v>
      </c>
      <c r="B111" s="39"/>
      <c r="C111" s="42">
        <v>9339.9799079999993</v>
      </c>
      <c r="D111" s="42">
        <v>4310.5018950000003</v>
      </c>
      <c r="E111" s="42">
        <v>5029.4780129999999</v>
      </c>
      <c r="F111" s="40">
        <v>8055900</v>
      </c>
      <c r="G111" s="43">
        <v>30568.081999999999</v>
      </c>
      <c r="H111" s="46"/>
    </row>
  </sheetData>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Komentāri</vt:lpstr>
      <vt:lpstr>Papildu novirze</vt:lpstr>
      <vt:lpstr>Standartizētā novirze</vt:lpstr>
      <vt:lpstr>Dati</vt:lpstr>
      <vt:lpstr>Grafiks pēc papildu nov.</vt:lpstr>
      <vt:lpstr>Grafiks pēc standartizētās nov.</vt:lpstr>
      <vt:lpstr>Dati!Print_Area</vt:lpstr>
      <vt:lpstr>'Papildu novirze'!Print_Area</vt:lpstr>
      <vt:lpstr>'Standartizētā novirze'!Print_Area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2021-09-07T13:07:43Z</dcterms:modified>
</cp:coreProperties>
</file>